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35" windowHeight="4965" activeTab="0"/>
  </bookViews>
  <sheets>
    <sheet name="Calculo DNI-fórmulas " sheetId="1" r:id="rId1"/>
  </sheets>
  <definedNames>
    <definedName name="DNI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<sst xmlns="http://schemas.openxmlformats.org/spreadsheetml/2006/main" count="36" uniqueCount="36">
  <si>
    <t>F</t>
  </si>
  <si>
    <t>R</t>
  </si>
  <si>
    <t>W</t>
  </si>
  <si>
    <t>A</t>
  </si>
  <si>
    <t>G</t>
  </si>
  <si>
    <t>M</t>
  </si>
  <si>
    <t>Y</t>
  </si>
  <si>
    <t>P</t>
  </si>
  <si>
    <t>D</t>
  </si>
  <si>
    <t>X</t>
  </si>
  <si>
    <t>B</t>
  </si>
  <si>
    <t>N</t>
  </si>
  <si>
    <t>J</t>
  </si>
  <si>
    <t>Z</t>
  </si>
  <si>
    <t>S</t>
  </si>
  <si>
    <t>Q</t>
  </si>
  <si>
    <t>V</t>
  </si>
  <si>
    <t>H</t>
  </si>
  <si>
    <t>L</t>
  </si>
  <si>
    <t>C</t>
  </si>
  <si>
    <t>K</t>
  </si>
  <si>
    <t>E</t>
  </si>
  <si>
    <t>Letra que le corresponde</t>
  </si>
  <si>
    <t>Número</t>
  </si>
  <si>
    <t xml:space="preserve">  =CONCATENAR(C3&amp;"-";EXTRAE("TRWAGMYFPDXBNJZSQVHLCKE";RESIDUO(C3;23)+1;1))</t>
  </si>
  <si>
    <t xml:space="preserve"> =EXTRAE("TRWAGMYFPDXBNJZSQVHLCKE";RESIDUO(C3;23)+1;1)</t>
  </si>
  <si>
    <t xml:space="preserve"> =ELEGIR(RESIDUO(C3;23)+1;"T";"R";"W";"A";"G";"M";"Y";"F";"P";"D";"X";"B";"N"; "J";"Z";"S";"Q";"V";"H";"L";"C";"K";"E")</t>
  </si>
  <si>
    <t xml:space="preserve"> =CONCATENAR(C3&amp;"-";ELEGIR(RESIDUO(C3;23)+1;B2;B3;B4;B5;B6;B7;B8;B9;B10;B11;B12;B13;B14;B15;B16;B17;B18;B19;B20;B21;B22;B23;B24))</t>
  </si>
  <si>
    <t xml:space="preserve"> =BUSCARV(RESIDUO(C3;23);A1:B24;2)</t>
  </si>
  <si>
    <t xml:space="preserve"> =CONCATENAR(C3&amp;"-";BUSCARV(RESIDUO(C3;23);A1:B24;2))</t>
  </si>
  <si>
    <t xml:space="preserve"> =CONCATENAR(C3&amp;"-";BUSCARV(RESIDUO(C3;23);A2:B24;2))</t>
  </si>
  <si>
    <t>INTRODUCE NUMERO D.N.I</t>
  </si>
  <si>
    <t xml:space="preserve"> =CONCATENAR(C3&amp;"-";BUSCAR(RESIDUO(C3;23);{0;1;2;3;4;5;6;7;8;9;10;11;12;13;14;15;16;17;18;19;20;21;22;23} ;{"T";"R";"W";"A";"G";"M";"Y";"F";"P";"D";"X";"B";"N";"J";"Z";"S";"Q";"V";"H";"L";"C";"K";"E"}))</t>
  </si>
  <si>
    <t>RESULTADO</t>
  </si>
  <si>
    <t>FÓRMULA VARIADAS</t>
  </si>
  <si>
    <t>http://www.modelines.com/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</si>
</sst>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13"/>
      <name val="Calibri"/>
      <family val="2"/>
    </font>
    <font>
      <sz val="16"/>
      <color indexed="13"/>
      <name val="Calibri"/>
      <family val="2"/>
    </font>
    <font>
      <b/>
      <sz val="14"/>
      <color indexed="10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6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/>
      <top style="double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4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46" fillId="0" borderId="18" xfId="0" applyFont="1" applyBorder="1" applyAlignment="1" applyProtection="1">
      <alignment/>
      <protection locked="0"/>
    </xf>
    <xf numFmtId="0" fontId="47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wrapText="1"/>
    </xf>
    <xf numFmtId="0" fontId="49" fillId="35" borderId="19" xfId="0" applyFont="1" applyFill="1" applyBorder="1" applyAlignment="1" applyProtection="1">
      <alignment horizontal="center" vertical="center" wrapText="1"/>
      <protection locked="0"/>
    </xf>
    <xf numFmtId="0" fontId="49" fillId="35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7" fillId="36" borderId="20" xfId="0" applyFont="1" applyFill="1" applyBorder="1" applyAlignment="1">
      <alignment horizontal="center"/>
    </xf>
    <xf numFmtId="0" fontId="50" fillId="35" borderId="22" xfId="0" applyFont="1" applyFill="1" applyBorder="1" applyAlignment="1" applyProtection="1">
      <alignment horizontal="center" vertical="center" wrapText="1"/>
      <protection locked="0"/>
    </xf>
    <xf numFmtId="0" fontId="50" fillId="35" borderId="23" xfId="0" applyFont="1" applyFill="1" applyBorder="1" applyAlignment="1" applyProtection="1">
      <alignment horizontal="center" vertical="center" wrapText="1"/>
      <protection locked="0"/>
    </xf>
    <xf numFmtId="0" fontId="51" fillId="37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34" fillId="0" borderId="24" xfId="45" applyBorder="1" applyAlignment="1" applyProtection="1">
      <alignment horizontal="center" wrapText="1"/>
      <protection locked="0"/>
    </xf>
    <xf numFmtId="0" fontId="34" fillId="0" borderId="25" xfId="45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2" sqref="C32"/>
    </sheetView>
  </sheetViews>
  <sheetFormatPr defaultColWidth="11.421875" defaultRowHeight="15"/>
  <cols>
    <col min="2" max="2" width="21.00390625" style="0" customWidth="1"/>
    <col min="3" max="3" width="18.140625" style="0" customWidth="1"/>
    <col min="4" max="4" width="17.28125" style="0" customWidth="1"/>
    <col min="5" max="5" width="128.57421875" style="0" customWidth="1"/>
  </cols>
  <sheetData>
    <row r="1" spans="1:5" ht="30.75" thickTop="1">
      <c r="A1" s="1" t="s">
        <v>23</v>
      </c>
      <c r="B1" s="2" t="s">
        <v>22</v>
      </c>
      <c r="C1" s="19" t="s">
        <v>31</v>
      </c>
      <c r="D1" s="21" t="s">
        <v>33</v>
      </c>
      <c r="E1" s="17" t="s">
        <v>34</v>
      </c>
    </row>
    <row r="2" spans="1:5" ht="15">
      <c r="A2" s="3">
        <v>0</v>
      </c>
      <c r="B2" s="4">
        <v>3</v>
      </c>
      <c r="C2" s="20"/>
      <c r="D2" s="22"/>
      <c r="E2" s="18"/>
    </row>
    <row r="3" spans="1:5" ht="15">
      <c r="A3" s="5">
        <v>1</v>
      </c>
      <c r="B3" s="6" t="s">
        <v>1</v>
      </c>
      <c r="C3" s="23">
        <v>111111111</v>
      </c>
      <c r="D3" s="11" t="str">
        <f>CONCATENATE(C3&amp;"-",MID("TRWAGMYFPDXBNJZSQVHLCKE",MOD(C3,23)+1,1))</f>
        <v>111111111-C</v>
      </c>
      <c r="E3" s="13" t="s">
        <v>24</v>
      </c>
    </row>
    <row r="4" spans="1:5" ht="15">
      <c r="A4" s="5">
        <v>2</v>
      </c>
      <c r="B4" s="6" t="s">
        <v>2</v>
      </c>
      <c r="C4" s="24"/>
      <c r="D4" s="9" t="str">
        <f>MID("TRWAGMYFPDXBNJZSQVHLCKE",MOD(C3,23)+1,1)</f>
        <v>C</v>
      </c>
      <c r="E4" s="14" t="s">
        <v>25</v>
      </c>
    </row>
    <row r="5" spans="1:5" ht="15" customHeight="1">
      <c r="A5" s="5">
        <v>3</v>
      </c>
      <c r="B5" s="6" t="s">
        <v>3</v>
      </c>
      <c r="C5" s="24"/>
      <c r="D5" s="9" t="str">
        <f>CHOOSE(MOD(C3,23)+1,"T","R","W","A","G","M","Y","F","P","D","X","B","N","J","Z","S","Q","V","H","L","C","K","E")</f>
        <v>C</v>
      </c>
      <c r="E5" s="14" t="s">
        <v>26</v>
      </c>
    </row>
    <row r="6" spans="1:5" ht="15">
      <c r="A6" s="5">
        <v>4</v>
      </c>
      <c r="B6" s="6" t="s">
        <v>4</v>
      </c>
      <c r="C6" s="24"/>
      <c r="D6" s="9" t="str">
        <f>CONCATENATE(C3&amp;"-",CHOOSE(MOD(C3,23)+1,B2,B3,B4,B5,B6,B7,B8,B9,B10,B11,B12,B13,B14,B15,B16,B17,B18,B19,B20,B21,B22,B23,B24))</f>
        <v>111111111-C</v>
      </c>
      <c r="E6" s="14" t="s">
        <v>27</v>
      </c>
    </row>
    <row r="7" spans="1:5" ht="15">
      <c r="A7" s="5">
        <v>5</v>
      </c>
      <c r="B7" s="6" t="s">
        <v>5</v>
      </c>
      <c r="C7" s="24"/>
      <c r="D7" s="9" t="str">
        <f>VLOOKUP(MOD(C3,23),A1:B24,2)</f>
        <v>C</v>
      </c>
      <c r="E7" s="14" t="s">
        <v>28</v>
      </c>
    </row>
    <row r="8" spans="1:5" ht="15">
      <c r="A8" s="5">
        <v>6</v>
      </c>
      <c r="B8" s="6" t="s">
        <v>6</v>
      </c>
      <c r="C8" s="24"/>
      <c r="D8" s="10" t="str">
        <f>CONCATENATE(C3&amp;"-",VLOOKUP(MOD(C3,23),A1:B24,2))</f>
        <v>111111111-C</v>
      </c>
      <c r="E8" s="15" t="s">
        <v>29</v>
      </c>
    </row>
    <row r="9" spans="1:5" ht="15">
      <c r="A9" s="5">
        <v>7</v>
      </c>
      <c r="B9" s="6" t="s">
        <v>0</v>
      </c>
      <c r="C9" s="24"/>
      <c r="D9" s="10" t="str">
        <f>CONCATENATE(C3&amp;"-",VLOOKUP(MOD(C3,23),A2:B24,2))</f>
        <v>111111111-C</v>
      </c>
      <c r="E9" s="15" t="s">
        <v>30</v>
      </c>
    </row>
    <row r="10" spans="1:5" ht="26.25">
      <c r="A10" s="5">
        <v>8</v>
      </c>
      <c r="B10" s="6" t="s">
        <v>7</v>
      </c>
      <c r="C10" s="24"/>
      <c r="D10" s="12" t="str">
        <f>CONCATENATE(C3&amp;"-",LOOKUP(MOD(C3,23),{0,1,2,3,4,5,6,7,8,9,10,11,12,13,14,15,16,17,18,19,20,21,22,23},{"T","R","W","A","G","M","Y","F","P","D","X","B","N","J","Z","S","Q","V","H","L","C","K","E"}))</f>
        <v>111111111-C</v>
      </c>
      <c r="E10" s="16" t="s">
        <v>32</v>
      </c>
    </row>
    <row r="11" spans="1:2" ht="15">
      <c r="A11" s="5">
        <v>9</v>
      </c>
      <c r="B11" s="6" t="s">
        <v>8</v>
      </c>
    </row>
    <row r="12" spans="1:2" ht="15" customHeight="1">
      <c r="A12" s="5">
        <v>10</v>
      </c>
      <c r="B12" s="6" t="s">
        <v>9</v>
      </c>
    </row>
    <row r="13" spans="1:2" ht="15">
      <c r="A13" s="5">
        <v>11</v>
      </c>
      <c r="B13" s="6" t="s">
        <v>10</v>
      </c>
    </row>
    <row r="14" spans="1:2" ht="15">
      <c r="A14" s="5">
        <v>12</v>
      </c>
      <c r="B14" s="6" t="s">
        <v>11</v>
      </c>
    </row>
    <row r="15" spans="1:2" ht="15">
      <c r="A15" s="5">
        <v>13</v>
      </c>
      <c r="B15" s="6" t="s">
        <v>12</v>
      </c>
    </row>
    <row r="16" spans="1:2" ht="15">
      <c r="A16" s="5">
        <v>14</v>
      </c>
      <c r="B16" s="6" t="s">
        <v>13</v>
      </c>
    </row>
    <row r="17" spans="1:2" ht="15">
      <c r="A17" s="5">
        <v>15</v>
      </c>
      <c r="B17" s="6" t="s">
        <v>14</v>
      </c>
    </row>
    <row r="18" spans="1:2" ht="15">
      <c r="A18" s="5">
        <v>16</v>
      </c>
      <c r="B18" s="6" t="s">
        <v>15</v>
      </c>
    </row>
    <row r="19" spans="1:2" ht="15">
      <c r="A19" s="5">
        <v>17</v>
      </c>
      <c r="B19" s="6" t="s">
        <v>16</v>
      </c>
    </row>
    <row r="20" spans="1:2" ht="15">
      <c r="A20" s="5">
        <v>18</v>
      </c>
      <c r="B20" s="6" t="s">
        <v>17</v>
      </c>
    </row>
    <row r="21" spans="1:2" ht="15">
      <c r="A21" s="5">
        <v>19</v>
      </c>
      <c r="B21" s="6" t="s">
        <v>18</v>
      </c>
    </row>
    <row r="22" spans="1:2" ht="15">
      <c r="A22" s="5">
        <v>20</v>
      </c>
      <c r="B22" s="6" t="s">
        <v>19</v>
      </c>
    </row>
    <row r="23" spans="1:2" ht="15">
      <c r="A23" s="5">
        <v>21</v>
      </c>
      <c r="B23" s="6" t="s">
        <v>20</v>
      </c>
    </row>
    <row r="24" spans="1:2" ht="15.75" thickBot="1">
      <c r="A24" s="7">
        <v>22</v>
      </c>
      <c r="B24" s="8" t="s">
        <v>21</v>
      </c>
    </row>
    <row r="25" spans="1:2" ht="16.5" customHeight="1" thickBot="1" thickTop="1">
      <c r="A25" s="25" t="s">
        <v>35</v>
      </c>
      <c r="B25" s="26"/>
    </row>
  </sheetData>
  <sheetProtection/>
  <mergeCells count="5">
    <mergeCell ref="E1:E2"/>
    <mergeCell ref="C1:C2"/>
    <mergeCell ref="D1:D2"/>
    <mergeCell ref="C3:C10"/>
    <mergeCell ref="A25:B25"/>
  </mergeCells>
  <hyperlinks>
    <hyperlink ref="A25:B25" r:id="rId1" display="http://www.modelines.com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calcular NIF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NiF</dc:title>
  <dc:subject/>
  <dc:creator>modelines.com</dc:creator>
  <cp:keywords/>
  <dc:description/>
  <cp:lastModifiedBy>A-Dacosta</cp:lastModifiedBy>
  <dcterms:created xsi:type="dcterms:W3CDTF">2008-05-22T21:17:43Z</dcterms:created>
  <dcterms:modified xsi:type="dcterms:W3CDTF">2012-11-11T10:58:27Z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