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workbookProtection workbookPassword="C491" revisionsPassword="C491" lockStructure="1" lockRevision="1"/>
  <bookViews>
    <workbookView xWindow="240" yWindow="120" windowWidth="24780" windowHeight="11400"/>
  </bookViews>
  <sheets>
    <sheet name="Calendario" sheetId="1" r:id="rId1"/>
  </sheets>
  <definedNames>
    <definedName name="AÑO">Calendario!$C$3</definedName>
    <definedName name="dias_festivos">Calendario!$AB$3:$AB$11</definedName>
    <definedName name="Otras_fechas">Calendario!$AB$25:$AB$41</definedName>
    <definedName name="Semana_Santa">Calendario!$AB$13:$AB$23</definedName>
    <definedName name="Z_8FC8AAFD_8FD7_4ECD_9658_F12CC6C5A0CA_.wvu.Cols" localSheetId="0" hidden="1">Calendario!$AD:$AD</definedName>
  </definedNames>
  <calcPr calcId="145621"/>
  <customWorkbookViews>
    <customWorkbookView name="Linwind - Vista personalizada" guid="{8FC8AAFD-8FD7-4ECD-9658-F12CC6C5A0CA}" mergeInterval="0" personalView="1" maximized="1" windowWidth="1676" windowHeight="817" activeSheetId="1"/>
  </customWorkbookViews>
</workbook>
</file>

<file path=xl/calcChain.xml><?xml version="1.0" encoding="utf-8"?>
<calcChain xmlns="http://schemas.openxmlformats.org/spreadsheetml/2006/main">
  <c r="AB3" i="1" l="1"/>
  <c r="AB39" i="1" l="1"/>
  <c r="AB38" i="1"/>
  <c r="AB37" i="1"/>
  <c r="AB36" i="1"/>
  <c r="AB35" i="1"/>
  <c r="AB34" i="1"/>
  <c r="AB33" i="1"/>
  <c r="AB32" i="1"/>
  <c r="AB31" i="1"/>
  <c r="AB30" i="1"/>
  <c r="AB29" i="1"/>
  <c r="AB28" i="1"/>
  <c r="AB27" i="1"/>
  <c r="AB26" i="1"/>
  <c r="AB25" i="1"/>
  <c r="AB21" i="1"/>
  <c r="AB20" i="1"/>
  <c r="AB18" i="1" a="1"/>
  <c r="AB18" i="1" s="1"/>
  <c r="AB19" i="1" s="1"/>
  <c r="AB17" i="1" a="1"/>
  <c r="AB17" i="1" s="1"/>
  <c r="AB16" i="1"/>
  <c r="AB15" i="1"/>
  <c r="AB14" i="1"/>
  <c r="AB13" i="1"/>
  <c r="AB9" i="1"/>
  <c r="AB8" i="1"/>
  <c r="AB7" i="1"/>
  <c r="AB6" i="1"/>
  <c r="AB5" i="1"/>
  <c r="AB4" i="1"/>
  <c r="S32" i="1" l="1"/>
  <c r="K32" i="1"/>
  <c r="K34" i="1" s="1"/>
  <c r="C32" i="1"/>
  <c r="S23" i="1"/>
  <c r="K23" i="1"/>
  <c r="K25" i="1" s="1"/>
  <c r="C23" i="1"/>
  <c r="S14" i="1"/>
  <c r="K14" i="1"/>
  <c r="C14" i="1"/>
  <c r="S5" i="1"/>
  <c r="S7" i="1" s="1"/>
  <c r="K5" i="1"/>
  <c r="C5" i="1"/>
  <c r="C7" i="1" s="1"/>
  <c r="T7" i="1" l="1"/>
  <c r="U7" i="1" s="1"/>
  <c r="V7" i="1" s="1"/>
  <c r="W7" i="1" s="1"/>
  <c r="X7" i="1" s="1"/>
  <c r="Y7" i="1" s="1"/>
  <c r="S8" i="1" s="1"/>
  <c r="T8" i="1" s="1"/>
  <c r="U8" i="1" s="1"/>
  <c r="V8" i="1" s="1"/>
  <c r="W8" i="1" s="1"/>
  <c r="X8" i="1" s="1"/>
  <c r="Y8" i="1" s="1"/>
  <c r="S9" i="1" s="1"/>
  <c r="T9" i="1" s="1"/>
  <c r="U9" i="1" s="1"/>
  <c r="V9" i="1" s="1"/>
  <c r="W9" i="1" s="1"/>
  <c r="X9" i="1" s="1"/>
  <c r="Y9" i="1" s="1"/>
  <c r="S10" i="1" s="1"/>
  <c r="D7" i="1"/>
  <c r="E7" i="1" s="1"/>
  <c r="F7" i="1" s="1"/>
  <c r="G7" i="1" s="1"/>
  <c r="H7" i="1" s="1"/>
  <c r="I7" i="1" s="1"/>
  <c r="C8" i="1" s="1"/>
  <c r="D8" i="1" s="1"/>
  <c r="E8" i="1" s="1"/>
  <c r="F8" i="1" s="1"/>
  <c r="G8" i="1" s="1"/>
  <c r="H8" i="1" s="1"/>
  <c r="I8" i="1" s="1"/>
  <c r="C9" i="1" s="1"/>
  <c r="D9" i="1" s="1"/>
  <c r="E9" i="1" s="1"/>
  <c r="F9" i="1" s="1"/>
  <c r="G9" i="1" s="1"/>
  <c r="H9" i="1" s="1"/>
  <c r="I9" i="1" s="1"/>
  <c r="C10" i="1" s="1"/>
  <c r="S16" i="1"/>
  <c r="T16" i="1" s="1"/>
  <c r="U16" i="1" s="1"/>
  <c r="V16" i="1" s="1"/>
  <c r="W16" i="1" s="1"/>
  <c r="X16" i="1" s="1"/>
  <c r="Y16" i="1" s="1"/>
  <c r="S17" i="1" s="1"/>
  <c r="T17" i="1" s="1"/>
  <c r="U17" i="1" s="1"/>
  <c r="V17" i="1" s="1"/>
  <c r="W17" i="1" s="1"/>
  <c r="X17" i="1" s="1"/>
  <c r="Y17" i="1" s="1"/>
  <c r="S18" i="1" s="1"/>
  <c r="T18" i="1" s="1"/>
  <c r="U18" i="1" s="1"/>
  <c r="V18" i="1" s="1"/>
  <c r="W18" i="1" s="1"/>
  <c r="X18" i="1" s="1"/>
  <c r="Y18" i="1" s="1"/>
  <c r="S19" i="1" s="1"/>
  <c r="C25" i="1"/>
  <c r="D25" i="1" s="1"/>
  <c r="E25" i="1" s="1"/>
  <c r="F25" i="1" s="1"/>
  <c r="G25" i="1" s="1"/>
  <c r="H25" i="1" s="1"/>
  <c r="I25" i="1" s="1"/>
  <c r="C26" i="1" s="1"/>
  <c r="D26" i="1" s="1"/>
  <c r="E26" i="1" s="1"/>
  <c r="F26" i="1" s="1"/>
  <c r="G26" i="1" s="1"/>
  <c r="H26" i="1" s="1"/>
  <c r="I26" i="1" s="1"/>
  <c r="C27" i="1" s="1"/>
  <c r="D27" i="1" s="1"/>
  <c r="E27" i="1" s="1"/>
  <c r="F27" i="1" s="1"/>
  <c r="G27" i="1" s="1"/>
  <c r="H27" i="1" s="1"/>
  <c r="I27" i="1" s="1"/>
  <c r="C28" i="1" s="1"/>
  <c r="K16" i="1"/>
  <c r="L16" i="1" s="1"/>
  <c r="M16" i="1" s="1"/>
  <c r="N16" i="1" s="1"/>
  <c r="O16" i="1" s="1"/>
  <c r="P16" i="1" s="1"/>
  <c r="Q16" i="1" s="1"/>
  <c r="K17" i="1" s="1"/>
  <c r="L17" i="1" s="1"/>
  <c r="M17" i="1" s="1"/>
  <c r="N17" i="1" s="1"/>
  <c r="O17" i="1" s="1"/>
  <c r="P17" i="1" s="1"/>
  <c r="Q17" i="1" s="1"/>
  <c r="K18" i="1" s="1"/>
  <c r="L18" i="1" s="1"/>
  <c r="M18" i="1" s="1"/>
  <c r="N18" i="1" s="1"/>
  <c r="O18" i="1" s="1"/>
  <c r="P18" i="1" s="1"/>
  <c r="Q18" i="1" s="1"/>
  <c r="K19" i="1" s="1"/>
  <c r="K7" i="1"/>
  <c r="L7" i="1" s="1"/>
  <c r="M7" i="1" s="1"/>
  <c r="N7" i="1" s="1"/>
  <c r="O7" i="1" s="1"/>
  <c r="P7" i="1" s="1"/>
  <c r="Q7" i="1" s="1"/>
  <c r="K8" i="1" s="1"/>
  <c r="L8" i="1" s="1"/>
  <c r="M8" i="1" s="1"/>
  <c r="N8" i="1" s="1"/>
  <c r="O8" i="1" s="1"/>
  <c r="P8" i="1" s="1"/>
  <c r="Q8" i="1" s="1"/>
  <c r="K9" i="1" s="1"/>
  <c r="L9" i="1" s="1"/>
  <c r="M9" i="1" s="1"/>
  <c r="N9" i="1" s="1"/>
  <c r="O9" i="1" s="1"/>
  <c r="P9" i="1" s="1"/>
  <c r="Q9" i="1" s="1"/>
  <c r="K10" i="1" s="1"/>
  <c r="C16" i="1"/>
  <c r="D16" i="1" s="1"/>
  <c r="E16" i="1" s="1"/>
  <c r="F16" i="1" s="1"/>
  <c r="G16" i="1" s="1"/>
  <c r="H16" i="1" s="1"/>
  <c r="I16" i="1" s="1"/>
  <c r="C17" i="1" s="1"/>
  <c r="D17" i="1" s="1"/>
  <c r="E17" i="1" s="1"/>
  <c r="F17" i="1" s="1"/>
  <c r="G17" i="1" s="1"/>
  <c r="H17" i="1" s="1"/>
  <c r="I17" i="1" s="1"/>
  <c r="C18" i="1" s="1"/>
  <c r="D18" i="1" s="1"/>
  <c r="E18" i="1" s="1"/>
  <c r="F18" i="1" s="1"/>
  <c r="G18" i="1" s="1"/>
  <c r="H18" i="1" s="1"/>
  <c r="I18" i="1" s="1"/>
  <c r="C19" i="1" s="1"/>
  <c r="S25" i="1"/>
  <c r="T25" i="1" s="1"/>
  <c r="U25" i="1" s="1"/>
  <c r="V25" i="1" s="1"/>
  <c r="W25" i="1" s="1"/>
  <c r="X25" i="1" s="1"/>
  <c r="Y25" i="1" s="1"/>
  <c r="S26" i="1" s="1"/>
  <c r="T26" i="1" s="1"/>
  <c r="U26" i="1" s="1"/>
  <c r="V26" i="1" s="1"/>
  <c r="W26" i="1" s="1"/>
  <c r="X26" i="1" s="1"/>
  <c r="Y26" i="1" s="1"/>
  <c r="S27" i="1" s="1"/>
  <c r="T27" i="1" s="1"/>
  <c r="U27" i="1" s="1"/>
  <c r="V27" i="1" s="1"/>
  <c r="W27" i="1" s="1"/>
  <c r="X27" i="1" s="1"/>
  <c r="Y27" i="1" s="1"/>
  <c r="S28" i="1" s="1"/>
  <c r="L25" i="1"/>
  <c r="M25" i="1" s="1"/>
  <c r="N25" i="1" s="1"/>
  <c r="O25" i="1" s="1"/>
  <c r="P25" i="1" s="1"/>
  <c r="Q25" i="1" s="1"/>
  <c r="K26" i="1" s="1"/>
  <c r="L26" i="1" s="1"/>
  <c r="M26" i="1" s="1"/>
  <c r="N26" i="1" s="1"/>
  <c r="O26" i="1" s="1"/>
  <c r="P26" i="1" s="1"/>
  <c r="Q26" i="1" s="1"/>
  <c r="K27" i="1" s="1"/>
  <c r="L27" i="1" s="1"/>
  <c r="M27" i="1" s="1"/>
  <c r="N27" i="1" s="1"/>
  <c r="O27" i="1" s="1"/>
  <c r="P27" i="1" s="1"/>
  <c r="Q27" i="1" s="1"/>
  <c r="K28" i="1" s="1"/>
  <c r="S34" i="1"/>
  <c r="T34" i="1" s="1"/>
  <c r="U34" i="1" s="1"/>
  <c r="V34" i="1" s="1"/>
  <c r="W34" i="1" s="1"/>
  <c r="X34" i="1" s="1"/>
  <c r="Y34" i="1" s="1"/>
  <c r="S35" i="1" s="1"/>
  <c r="T35" i="1" s="1"/>
  <c r="U35" i="1" s="1"/>
  <c r="V35" i="1" s="1"/>
  <c r="W35" i="1" s="1"/>
  <c r="X35" i="1" s="1"/>
  <c r="Y35" i="1" s="1"/>
  <c r="S36" i="1" s="1"/>
  <c r="T36" i="1" s="1"/>
  <c r="U36" i="1" s="1"/>
  <c r="V36" i="1" s="1"/>
  <c r="W36" i="1" s="1"/>
  <c r="X36" i="1" s="1"/>
  <c r="Y36" i="1" s="1"/>
  <c r="S37" i="1" s="1"/>
  <c r="C34" i="1"/>
  <c r="D34" i="1" s="1"/>
  <c r="E34" i="1" s="1"/>
  <c r="F34" i="1" s="1"/>
  <c r="G34" i="1" s="1"/>
  <c r="H34" i="1" s="1"/>
  <c r="I34" i="1" s="1"/>
  <c r="C35" i="1" s="1"/>
  <c r="D35" i="1" s="1"/>
  <c r="E35" i="1" s="1"/>
  <c r="F35" i="1" s="1"/>
  <c r="G35" i="1" s="1"/>
  <c r="H35" i="1" s="1"/>
  <c r="I35" i="1" s="1"/>
  <c r="C36" i="1" s="1"/>
  <c r="D36" i="1" s="1"/>
  <c r="E36" i="1" s="1"/>
  <c r="F36" i="1" s="1"/>
  <c r="G36" i="1" s="1"/>
  <c r="H36" i="1" s="1"/>
  <c r="I36" i="1" s="1"/>
  <c r="C37" i="1" s="1"/>
  <c r="L34" i="1"/>
  <c r="M34" i="1" s="1"/>
  <c r="N34" i="1" s="1"/>
  <c r="O34" i="1" s="1"/>
  <c r="P34" i="1" s="1"/>
  <c r="Q34" i="1" s="1"/>
  <c r="K35" i="1" s="1"/>
  <c r="L35" i="1" s="1"/>
  <c r="M35" i="1" s="1"/>
  <c r="N35" i="1" s="1"/>
  <c r="O35" i="1" s="1"/>
  <c r="P35" i="1" s="1"/>
  <c r="Q35" i="1" s="1"/>
  <c r="K36" i="1" s="1"/>
  <c r="L36" i="1" s="1"/>
  <c r="M36" i="1" s="1"/>
  <c r="N36" i="1" s="1"/>
  <c r="O36" i="1" s="1"/>
  <c r="P36" i="1" s="1"/>
  <c r="Q36" i="1" s="1"/>
  <c r="K37" i="1" s="1"/>
  <c r="T10" i="1" l="1"/>
  <c r="T12" i="1" s="1"/>
  <c r="S12" i="1"/>
  <c r="S11" i="1"/>
  <c r="L28" i="1"/>
  <c r="K30" i="1"/>
  <c r="K29" i="1"/>
  <c r="K20" i="1"/>
  <c r="K21" i="1"/>
  <c r="L19" i="1"/>
  <c r="K39" i="1"/>
  <c r="K38" i="1"/>
  <c r="L37" i="1"/>
  <c r="C21" i="1"/>
  <c r="C20" i="1"/>
  <c r="D19" i="1"/>
  <c r="C11" i="1"/>
  <c r="D10" i="1"/>
  <c r="C12" i="1"/>
  <c r="S38" i="1"/>
  <c r="T37" i="1"/>
  <c r="S39" i="1"/>
  <c r="C39" i="1"/>
  <c r="C38" i="1"/>
  <c r="D37" i="1"/>
  <c r="K11" i="1"/>
  <c r="L10" i="1"/>
  <c r="K12" i="1"/>
  <c r="S29" i="1"/>
  <c r="T28" i="1"/>
  <c r="S30" i="1"/>
  <c r="C30" i="1"/>
  <c r="C29" i="1"/>
  <c r="D28" i="1"/>
  <c r="S21" i="1"/>
  <c r="T19" i="1"/>
  <c r="S20" i="1"/>
  <c r="T11" i="1"/>
  <c r="U10" i="1"/>
  <c r="T20" i="1" l="1"/>
  <c r="T21" i="1"/>
  <c r="U19" i="1"/>
  <c r="D20" i="1"/>
  <c r="E19" i="1"/>
  <c r="D21" i="1"/>
  <c r="L11" i="1"/>
  <c r="M10" i="1"/>
  <c r="L12" i="1"/>
  <c r="U11" i="1"/>
  <c r="V10" i="1"/>
  <c r="U12" i="1"/>
  <c r="D29" i="1"/>
  <c r="E28" i="1"/>
  <c r="D30" i="1"/>
  <c r="U28" i="1"/>
  <c r="T30" i="1"/>
  <c r="T29" i="1"/>
  <c r="D12" i="1"/>
  <c r="D11" i="1"/>
  <c r="E10" i="1"/>
  <c r="L21" i="1"/>
  <c r="M19" i="1"/>
  <c r="L20" i="1"/>
  <c r="D39" i="1"/>
  <c r="D38" i="1"/>
  <c r="E37" i="1"/>
  <c r="T39" i="1"/>
  <c r="T38" i="1"/>
  <c r="U37" i="1"/>
  <c r="L39" i="1"/>
  <c r="L38" i="1"/>
  <c r="M37" i="1"/>
  <c r="L30" i="1"/>
  <c r="L29" i="1"/>
  <c r="M28" i="1"/>
  <c r="M29" i="1" l="1"/>
  <c r="N28" i="1"/>
  <c r="M30" i="1"/>
  <c r="U30" i="1"/>
  <c r="U29" i="1"/>
  <c r="V28" i="1"/>
  <c r="M12" i="1"/>
  <c r="M11" i="1"/>
  <c r="N10" i="1"/>
  <c r="E38" i="1"/>
  <c r="F37" i="1"/>
  <c r="E39" i="1"/>
  <c r="M20" i="1"/>
  <c r="M21" i="1"/>
  <c r="N19" i="1"/>
  <c r="V12" i="1"/>
  <c r="V11" i="1"/>
  <c r="W10" i="1"/>
  <c r="U21" i="1"/>
  <c r="U20" i="1"/>
  <c r="V19" i="1"/>
  <c r="U39" i="1"/>
  <c r="U38" i="1"/>
  <c r="V37" i="1"/>
  <c r="E29" i="1"/>
  <c r="F28" i="1"/>
  <c r="E30" i="1"/>
  <c r="M39" i="1"/>
  <c r="M38" i="1"/>
  <c r="N37" i="1"/>
  <c r="E11" i="1"/>
  <c r="F10" i="1"/>
  <c r="E12" i="1"/>
  <c r="E21" i="1"/>
  <c r="F19" i="1"/>
  <c r="E20" i="1"/>
  <c r="V39" i="1" l="1"/>
  <c r="V38" i="1"/>
  <c r="W37" i="1"/>
  <c r="N21" i="1"/>
  <c r="O19" i="1"/>
  <c r="N20" i="1"/>
  <c r="F39" i="1"/>
  <c r="F38" i="1"/>
  <c r="G37" i="1"/>
  <c r="F11" i="1"/>
  <c r="G10" i="1"/>
  <c r="F12" i="1"/>
  <c r="F20" i="1"/>
  <c r="G19" i="1"/>
  <c r="F21" i="1"/>
  <c r="N38" i="1"/>
  <c r="O37" i="1"/>
  <c r="N39" i="1"/>
  <c r="G28" i="1"/>
  <c r="F30" i="1"/>
  <c r="F29" i="1"/>
  <c r="W11" i="1"/>
  <c r="X10" i="1"/>
  <c r="W12" i="1"/>
  <c r="V29" i="1"/>
  <c r="W28" i="1"/>
  <c r="V30" i="1"/>
  <c r="N29" i="1"/>
  <c r="O28" i="1"/>
  <c r="N30" i="1"/>
  <c r="V20" i="1"/>
  <c r="W19" i="1"/>
  <c r="V21" i="1"/>
  <c r="N11" i="1"/>
  <c r="O10" i="1"/>
  <c r="N12" i="1"/>
  <c r="O11" i="1" l="1"/>
  <c r="P10" i="1"/>
  <c r="O12" i="1"/>
  <c r="X11" i="1"/>
  <c r="Y10" i="1"/>
  <c r="X12" i="1"/>
  <c r="G30" i="1"/>
  <c r="G29" i="1"/>
  <c r="H28" i="1"/>
  <c r="G11" i="1"/>
  <c r="H10" i="1"/>
  <c r="G12" i="1"/>
  <c r="W38" i="1"/>
  <c r="X37" i="1"/>
  <c r="W39" i="1"/>
  <c r="W29" i="1"/>
  <c r="X28" i="1"/>
  <c r="W30" i="1"/>
  <c r="G21" i="1"/>
  <c r="G20" i="1"/>
  <c r="H19" i="1"/>
  <c r="W21" i="1"/>
  <c r="X19" i="1"/>
  <c r="W20" i="1"/>
  <c r="P28" i="1"/>
  <c r="O30" i="1"/>
  <c r="O29" i="1"/>
  <c r="O39" i="1"/>
  <c r="O38" i="1"/>
  <c r="P37" i="1"/>
  <c r="G39" i="1"/>
  <c r="G38" i="1"/>
  <c r="H37" i="1"/>
  <c r="O20" i="1"/>
  <c r="O21" i="1"/>
  <c r="P19" i="1"/>
  <c r="X20" i="1" l="1"/>
  <c r="Y19" i="1"/>
  <c r="X21" i="1"/>
  <c r="H12" i="1"/>
  <c r="H11" i="1"/>
  <c r="I10" i="1"/>
  <c r="P21" i="1"/>
  <c r="P20" i="1"/>
  <c r="Q19" i="1"/>
  <c r="P39" i="1"/>
  <c r="P38" i="1"/>
  <c r="Q37" i="1"/>
  <c r="X39" i="1"/>
  <c r="X38" i="1"/>
  <c r="Y37" i="1"/>
  <c r="P11" i="1"/>
  <c r="Q10" i="1"/>
  <c r="P12" i="1"/>
  <c r="H39" i="1"/>
  <c r="H38" i="1"/>
  <c r="I37" i="1"/>
  <c r="P30" i="1"/>
  <c r="P29" i="1"/>
  <c r="Q28" i="1"/>
  <c r="H20" i="1"/>
  <c r="H21" i="1"/>
  <c r="I19" i="1"/>
  <c r="Y28" i="1"/>
  <c r="X30" i="1"/>
  <c r="X29" i="1"/>
  <c r="H29" i="1"/>
  <c r="I28" i="1"/>
  <c r="H30" i="1"/>
  <c r="Y11" i="1"/>
  <c r="Y12" i="1"/>
  <c r="I29" i="1" l="1"/>
  <c r="I30" i="1"/>
  <c r="Y30" i="1"/>
  <c r="Y29" i="1"/>
  <c r="Q29" i="1"/>
  <c r="Q30" i="1"/>
  <c r="Q39" i="1"/>
  <c r="Q38" i="1"/>
  <c r="I21" i="1"/>
  <c r="I20" i="1"/>
  <c r="Y39" i="1"/>
  <c r="Y38" i="1"/>
  <c r="I11" i="1"/>
  <c r="I12" i="1"/>
  <c r="Y21" i="1"/>
  <c r="Y20" i="1"/>
  <c r="I38" i="1"/>
  <c r="I39" i="1"/>
  <c r="Q12" i="1"/>
  <c r="Q11" i="1"/>
  <c r="Q20" i="1"/>
  <c r="Q21" i="1"/>
</calcChain>
</file>

<file path=xl/sharedStrings.xml><?xml version="1.0" encoding="utf-8"?>
<sst xmlns="http://schemas.openxmlformats.org/spreadsheetml/2006/main" count="125" uniqueCount="45">
  <si>
    <t>Festivos</t>
  </si>
  <si>
    <t>Descripción</t>
  </si>
  <si>
    <r>
      <t xml:space="preserve">Control para cambiar el año  </t>
    </r>
    <r>
      <rPr>
        <b/>
        <sz val="12"/>
        <color indexed="10"/>
        <rFont val="Calibri"/>
        <family val="2"/>
      </rPr>
      <t>→→</t>
    </r>
  </si>
  <si>
    <t xml:space="preserve">Año Nuevo </t>
  </si>
  <si>
    <t>Fiesta del Trabajo</t>
  </si>
  <si>
    <t>L</t>
  </si>
  <si>
    <t>M</t>
  </si>
  <si>
    <t>J</t>
  </si>
  <si>
    <t>V</t>
  </si>
  <si>
    <t>S</t>
  </si>
  <si>
    <t>D</t>
  </si>
  <si>
    <t xml:space="preserve">Día de todos los Santos </t>
  </si>
  <si>
    <t xml:space="preserve">Día de la Constitución </t>
  </si>
  <si>
    <t xml:space="preserve">La Inmaculada Concepción </t>
  </si>
  <si>
    <t xml:space="preserve">Día de Navidad </t>
  </si>
  <si>
    <t>Semana Santa</t>
  </si>
  <si>
    <t>Domingo Ramos</t>
  </si>
  <si>
    <t>Lunes Santo</t>
  </si>
  <si>
    <t>Martes Santo</t>
  </si>
  <si>
    <t>Miércoles Santo</t>
  </si>
  <si>
    <t>Jueves Santo</t>
  </si>
  <si>
    <t>Viernes Santos</t>
  </si>
  <si>
    <t>Sábado de Gloria (de cuaresma</t>
  </si>
  <si>
    <t>Domingo de Pascua</t>
  </si>
  <si>
    <t>Lunes de pascua</t>
  </si>
  <si>
    <t xml:space="preserve">Otras fechas </t>
  </si>
  <si>
    <t>Inicio Carnaval</t>
  </si>
  <si>
    <t>Domingo Carnaval</t>
  </si>
  <si>
    <t>Martes Carnaval</t>
  </si>
  <si>
    <t>Miércoles Ceniza</t>
  </si>
  <si>
    <t>1º Viernes Cuaresma</t>
  </si>
  <si>
    <t xml:space="preserve">2º Viernes de Cuaresma </t>
  </si>
  <si>
    <t>3º Viernes Cuaresma</t>
  </si>
  <si>
    <t>4º Viernes Cuaresma</t>
  </si>
  <si>
    <t xml:space="preserve">San José </t>
  </si>
  <si>
    <t>Ascensión del Señor</t>
  </si>
  <si>
    <t xml:space="preserve"> (Pentecostés)</t>
  </si>
  <si>
    <t>Santísima Trinidad</t>
  </si>
  <si>
    <t xml:space="preserve">Corpus Cristi </t>
  </si>
  <si>
    <t>Santiago Apóstol</t>
  </si>
  <si>
    <t>Asunción de la Virgen</t>
  </si>
  <si>
    <t xml:space="preserve">Día de la Hispanidad </t>
  </si>
  <si>
    <t>modelines.com</t>
  </si>
  <si>
    <t>http://www.Modelines.com/</t>
  </si>
  <si>
    <r>
      <t xml:space="preserve">Modelos de Excel, Word, Etc.                       </t>
    </r>
    <r>
      <rPr>
        <sz val="14"/>
        <color rgb="FF0070C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</si>
</sst>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0\ ;[Red]\-#,##0\ ;;@"/>
    <numFmt numFmtId="166" formatCode="mmmm"/>
    <numFmt numFmtId="167" formatCode="d;;;"/>
    <numFmt numFmtId="168" formatCode="&quot;AÑO &gt; &quot;0"/>
    <numFmt numFmtId="169" formatCode="&quot;AÑO &lt; &quot;0"/>
  </numFmts>
  <fonts count="28" x14ac:knownFonts="1">
    <font>
      <sz val="11"/>
      <color theme="1"/>
      <name val="Calibri"/>
      <family val="2"/>
      <scheme val="minor"/>
    </font>
    <font>
      <sz val="11"/>
      <color theme="0"/>
      <name val="Calibri"/>
      <family val="2"/>
      <scheme val="minor"/>
    </font>
    <font>
      <sz val="10"/>
      <name val="Tahoma"/>
      <family val="2"/>
    </font>
    <font>
      <u/>
      <sz val="11"/>
      <color theme="10"/>
      <name val="Calibri"/>
      <family val="2"/>
    </font>
    <font>
      <sz val="10"/>
      <name val="Trebuchet MS"/>
      <family val="2"/>
    </font>
    <font>
      <b/>
      <sz val="11"/>
      <color rgb="FFFF0000"/>
      <name val="Calibri"/>
      <family val="2"/>
      <scheme val="minor"/>
    </font>
    <font>
      <b/>
      <sz val="8"/>
      <name val="Calibri"/>
      <family val="2"/>
      <scheme val="minor"/>
    </font>
    <font>
      <b/>
      <sz val="16"/>
      <name val="Trebuchet MS"/>
      <family val="2"/>
    </font>
    <font>
      <sz val="11"/>
      <name val="Calibri"/>
      <family val="2"/>
      <scheme val="minor"/>
    </font>
    <font>
      <b/>
      <sz val="10"/>
      <name val="Trebuchet MS"/>
      <family val="2"/>
    </font>
    <font>
      <b/>
      <sz val="12"/>
      <color indexed="10"/>
      <name val="Calibri"/>
      <family val="2"/>
    </font>
    <font>
      <b/>
      <sz val="11"/>
      <name val="Calibri"/>
      <family val="2"/>
      <scheme val="minor"/>
    </font>
    <font>
      <sz val="8"/>
      <name val="Arial"/>
      <family val="2"/>
    </font>
    <font>
      <sz val="11"/>
      <color theme="1"/>
      <name val="Trebuchet MS"/>
      <family val="2"/>
    </font>
    <font>
      <sz val="11"/>
      <name val="Trebuchet MS"/>
      <family val="2"/>
    </font>
    <font>
      <sz val="10"/>
      <color rgb="FFFF0000"/>
      <name val="Trebuchet MS"/>
      <family val="2"/>
    </font>
    <font>
      <sz val="10"/>
      <name val="Arial"/>
      <family val="2"/>
    </font>
    <font>
      <b/>
      <sz val="10"/>
      <color theme="0"/>
      <name val="Calibri"/>
      <family val="2"/>
      <scheme val="minor"/>
    </font>
    <font>
      <sz val="10"/>
      <color rgb="FF00B050"/>
      <name val="Calibri"/>
      <family val="2"/>
      <scheme val="minor"/>
    </font>
    <font>
      <sz val="8"/>
      <name val="Calibri"/>
      <family val="2"/>
      <scheme val="minor"/>
    </font>
    <font>
      <b/>
      <sz val="11"/>
      <color theme="1"/>
      <name val="Trebuchet MS"/>
      <family val="2"/>
    </font>
    <font>
      <sz val="11"/>
      <color rgb="FF0000FF"/>
      <name val="Calibri"/>
      <family val="2"/>
      <scheme val="minor"/>
    </font>
    <font>
      <sz val="10"/>
      <color rgb="FFFF0000"/>
      <name val="Calibri"/>
      <family val="2"/>
      <scheme val="minor"/>
    </font>
    <font>
      <sz val="10"/>
      <color rgb="FF0070C0"/>
      <name val="Arial"/>
      <family val="2"/>
    </font>
    <font>
      <sz val="10"/>
      <color rgb="FF0070C0"/>
      <name val="Calibri"/>
      <family val="2"/>
      <scheme val="minor"/>
    </font>
    <font>
      <sz val="11"/>
      <name val="Calibri"/>
      <family val="2"/>
    </font>
    <font>
      <u/>
      <sz val="11"/>
      <name val="Calibri"/>
      <family val="2"/>
    </font>
    <font>
      <sz val="14"/>
      <color rgb="FF0070C0"/>
      <name val="Calibri"/>
      <family val="2"/>
    </font>
  </fonts>
  <fills count="12">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rgb="FF0070C0"/>
        <bgColor indexed="64"/>
      </patternFill>
    </fill>
    <fill>
      <patternFill patternType="solid">
        <fgColor theme="8" tint="0.59999389629810485"/>
        <bgColor indexed="64"/>
      </patternFill>
    </fill>
    <fill>
      <patternFill patternType="solid">
        <fgColor theme="6"/>
        <bgColor indexed="64"/>
      </patternFill>
    </fill>
    <fill>
      <patternFill patternType="gray0625">
        <fgColor theme="0"/>
      </patternFill>
    </fill>
    <fill>
      <patternFill patternType="solid">
        <fgColor rgb="FF00B050"/>
        <bgColor indexed="64"/>
      </patternFill>
    </fill>
  </fills>
  <borders count="17">
    <border>
      <left/>
      <right/>
      <top/>
      <bottom/>
      <diagonal/>
    </border>
    <border>
      <left/>
      <right/>
      <top/>
      <bottom style="medium">
        <color indexed="23"/>
      </bottom>
      <diagonal/>
    </border>
    <border>
      <left style="medium">
        <color theme="0" tint="-0.499984740745262"/>
      </left>
      <right/>
      <top style="medium">
        <color indexed="23"/>
      </top>
      <bottom style="medium">
        <color indexed="9"/>
      </bottom>
      <diagonal/>
    </border>
    <border>
      <left/>
      <right/>
      <top style="medium">
        <color indexed="23"/>
      </top>
      <bottom style="medium">
        <color indexed="9"/>
      </bottom>
      <diagonal/>
    </border>
    <border>
      <left/>
      <right style="medium">
        <color theme="0" tint="-0.499984740745262"/>
      </right>
      <top style="medium">
        <color indexed="23"/>
      </top>
      <bottom style="medium">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23"/>
      </top>
      <bottom style="thin">
        <color indexed="64"/>
      </bottom>
      <diagonal/>
    </border>
    <border>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double">
        <color rgb="FFFF0000"/>
      </right>
      <top style="thin">
        <color indexed="64"/>
      </top>
      <bottom/>
      <diagonal/>
    </border>
    <border>
      <left style="thin">
        <color indexed="64"/>
      </left>
      <right style="thick">
        <color rgb="FF00B050"/>
      </right>
      <top/>
      <bottom/>
      <diagonal/>
    </border>
    <border>
      <left style="thin">
        <color indexed="64"/>
      </left>
      <right style="double">
        <color rgb="FF0070C0"/>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77">
    <xf numFmtId="0" fontId="0" fillId="0" borderId="0" xfId="0"/>
    <xf numFmtId="0" fontId="0" fillId="0" borderId="0" xfId="0" applyAlignment="1">
      <alignment horizontal="left"/>
    </xf>
    <xf numFmtId="0" fontId="2" fillId="2" borderId="0" xfId="0" applyFont="1" applyFill="1" applyBorder="1" applyAlignment="1"/>
    <xf numFmtId="0" fontId="4" fillId="2" borderId="0" xfId="0" applyFont="1" applyFill="1" applyBorder="1" applyAlignment="1"/>
    <xf numFmtId="0" fontId="4" fillId="7" borderId="0" xfId="0" applyFont="1" applyFill="1" applyBorder="1" applyAlignment="1"/>
    <xf numFmtId="0" fontId="4" fillId="2" borderId="0" xfId="0" applyFont="1" applyFill="1" applyBorder="1" applyAlignment="1">
      <alignment wrapText="1"/>
    </xf>
    <xf numFmtId="0" fontId="14" fillId="9" borderId="0" xfId="0" applyFont="1" applyFill="1"/>
    <xf numFmtId="0" fontId="9" fillId="0" borderId="11" xfId="0" applyFont="1" applyFill="1" applyBorder="1" applyAlignment="1">
      <alignment horizontal="center"/>
    </xf>
    <xf numFmtId="0" fontId="13" fillId="9" borderId="0" xfId="0" applyFont="1" applyFill="1"/>
    <xf numFmtId="0" fontId="13" fillId="0" borderId="11" xfId="0" applyFont="1" applyFill="1" applyBorder="1" applyAlignment="1">
      <alignment horizontal="center"/>
    </xf>
    <xf numFmtId="0" fontId="13" fillId="10" borderId="11" xfId="0" applyFont="1" applyFill="1" applyBorder="1" applyAlignment="1">
      <alignment horizontal="center"/>
    </xf>
    <xf numFmtId="165" fontId="12" fillId="0" borderId="0" xfId="0" applyNumberFormat="1" applyFont="1" applyFill="1" applyAlignment="1">
      <alignment horizontal="left" vertical="center"/>
    </xf>
    <xf numFmtId="0" fontId="13" fillId="9" borderId="0" xfId="0" applyFont="1" applyFill="1" applyAlignment="1">
      <alignment horizontal="center"/>
    </xf>
    <xf numFmtId="0" fontId="8" fillId="0" borderId="0" xfId="0" applyFont="1" applyFill="1"/>
    <xf numFmtId="167" fontId="20" fillId="9" borderId="0" xfId="0" applyNumberFormat="1" applyFont="1" applyFill="1" applyAlignment="1">
      <alignment horizontal="center"/>
    </xf>
    <xf numFmtId="164" fontId="16" fillId="0" borderId="0" xfId="0" applyNumberFormat="1" applyFont="1" applyAlignment="1">
      <alignment horizontal="center"/>
    </xf>
    <xf numFmtId="0" fontId="0" fillId="0" borderId="0" xfId="0" applyAlignment="1">
      <alignment horizontal="center"/>
    </xf>
    <xf numFmtId="0" fontId="8" fillId="0" borderId="0" xfId="0" applyFont="1" applyFill="1" applyAlignment="1">
      <alignment horizontal="left"/>
    </xf>
    <xf numFmtId="0" fontId="0" fillId="2" borderId="0" xfId="0" applyFill="1"/>
    <xf numFmtId="0" fontId="0" fillId="2" borderId="0" xfId="0" applyFont="1" applyFill="1"/>
    <xf numFmtId="0" fontId="13" fillId="6" borderId="0" xfId="0" applyFont="1" applyFill="1" applyBorder="1"/>
    <xf numFmtId="0" fontId="0" fillId="6" borderId="0" xfId="0" applyFont="1" applyFill="1" applyBorder="1"/>
    <xf numFmtId="0" fontId="13" fillId="0" borderId="0" xfId="0" applyFont="1"/>
    <xf numFmtId="0" fontId="0" fillId="0" borderId="0" xfId="0" applyFont="1"/>
    <xf numFmtId="0" fontId="21" fillId="0" borderId="0" xfId="0" applyFont="1"/>
    <xf numFmtId="14" fontId="21" fillId="0" borderId="0" xfId="0" applyNumberFormat="1" applyFont="1"/>
    <xf numFmtId="0" fontId="0" fillId="0" borderId="0" xfId="0" applyProtection="1">
      <protection locked="0"/>
    </xf>
    <xf numFmtId="0" fontId="6" fillId="0" borderId="0" xfId="0" applyFont="1" applyFill="1" applyBorder="1" applyAlignment="1" applyProtection="1">
      <alignment horizontal="left"/>
      <protection locked="0"/>
    </xf>
    <xf numFmtId="0" fontId="8" fillId="0" borderId="0" xfId="0" applyFont="1" applyFill="1" applyBorder="1" applyProtection="1">
      <protection locked="0"/>
    </xf>
    <xf numFmtId="0" fontId="0" fillId="4" borderId="13" xfId="0" applyFill="1" applyBorder="1" applyAlignment="1" applyProtection="1">
      <alignment horizontal="left"/>
      <protection locked="0"/>
    </xf>
    <xf numFmtId="0" fontId="0" fillId="4" borderId="12" xfId="0" applyFill="1" applyBorder="1" applyAlignment="1">
      <alignment horizontal="left"/>
    </xf>
    <xf numFmtId="167" fontId="4" fillId="0" borderId="11" xfId="0" applyNumberFormat="1" applyFont="1" applyFill="1" applyBorder="1" applyAlignment="1" applyProtection="1">
      <alignment horizontal="center" vertical="center"/>
      <protection hidden="1"/>
    </xf>
    <xf numFmtId="167" fontId="15" fillId="0" borderId="11" xfId="0" applyNumberFormat="1" applyFont="1" applyFill="1" applyBorder="1" applyAlignment="1" applyProtection="1">
      <alignment horizontal="center" vertical="center"/>
      <protection hidden="1"/>
    </xf>
    <xf numFmtId="0" fontId="0" fillId="0" borderId="0" xfId="0" applyAlignment="1">
      <alignment wrapText="1"/>
    </xf>
    <xf numFmtId="0" fontId="5" fillId="3" borderId="14" xfId="0" applyFont="1" applyFill="1" applyBorder="1" applyAlignment="1" applyProtection="1">
      <alignment horizontal="center"/>
      <protection locked="0"/>
    </xf>
    <xf numFmtId="165" fontId="12" fillId="0" borderId="11" xfId="0" applyNumberFormat="1" applyFont="1" applyFill="1" applyBorder="1" applyAlignment="1" applyProtection="1">
      <alignment horizontal="left" vertical="center"/>
      <protection locked="0"/>
    </xf>
    <xf numFmtId="165" fontId="12" fillId="0" borderId="11" xfId="0" applyNumberFormat="1" applyFont="1" applyFill="1" applyBorder="1" applyAlignment="1" applyProtection="1">
      <alignment horizontal="left" vertical="center" wrapText="1"/>
      <protection locked="0"/>
    </xf>
    <xf numFmtId="164" fontId="22" fillId="0" borderId="11" xfId="0" applyNumberFormat="1" applyFont="1" applyFill="1" applyBorder="1" applyAlignment="1" applyProtection="1">
      <alignment horizontal="left"/>
      <protection locked="0"/>
    </xf>
    <xf numFmtId="0" fontId="17" fillId="11" borderId="15" xfId="0" applyFont="1" applyFill="1" applyBorder="1" applyAlignment="1" applyProtection="1">
      <alignment horizontal="center"/>
      <protection locked="0"/>
    </xf>
    <xf numFmtId="164" fontId="18" fillId="0" borderId="11" xfId="0" applyNumberFormat="1" applyFont="1" applyFill="1" applyBorder="1" applyAlignment="1" applyProtection="1">
      <alignment horizontal="left"/>
      <protection locked="0"/>
    </xf>
    <xf numFmtId="0" fontId="17" fillId="7" borderId="16" xfId="0" applyFont="1" applyFill="1" applyBorder="1" applyAlignment="1" applyProtection="1">
      <alignment horizontal="center"/>
      <protection locked="0"/>
    </xf>
    <xf numFmtId="164" fontId="24" fillId="0" borderId="11" xfId="0" applyNumberFormat="1" applyFont="1" applyFill="1" applyBorder="1" applyAlignment="1" applyProtection="1">
      <alignment horizontal="left"/>
      <protection locked="0"/>
    </xf>
    <xf numFmtId="168" fontId="0" fillId="0" borderId="0" xfId="0" applyNumberFormat="1" applyAlignment="1">
      <alignment horizontal="center" wrapText="1"/>
    </xf>
    <xf numFmtId="169" fontId="0" fillId="0" borderId="0" xfId="0" applyNumberFormat="1" applyAlignment="1">
      <alignment horizontal="center" wrapText="1"/>
    </xf>
    <xf numFmtId="164" fontId="22" fillId="0" borderId="11" xfId="0" applyNumberFormat="1" applyFont="1" applyFill="1" applyBorder="1" applyAlignment="1" applyProtection="1">
      <alignment horizontal="left"/>
      <protection locked="0" hidden="1"/>
    </xf>
    <xf numFmtId="164" fontId="18" fillId="0" borderId="11" xfId="0" applyNumberFormat="1" applyFont="1" applyFill="1" applyBorder="1" applyAlignment="1" applyProtection="1">
      <alignment horizontal="left"/>
      <protection locked="0" hidden="1"/>
    </xf>
    <xf numFmtId="0" fontId="19" fillId="0" borderId="11" xfId="0" applyFont="1" applyFill="1" applyBorder="1" applyAlignment="1" applyProtection="1">
      <alignment horizontal="left"/>
      <protection locked="0"/>
    </xf>
    <xf numFmtId="164" fontId="23" fillId="0" borderId="11" xfId="0" applyNumberFormat="1" applyFont="1" applyFill="1" applyBorder="1" applyAlignment="1" applyProtection="1">
      <alignment horizontal="left" vertical="center"/>
      <protection locked="0" hidden="1"/>
    </xf>
    <xf numFmtId="164" fontId="24" fillId="0" borderId="11" xfId="0" applyNumberFormat="1" applyFont="1" applyFill="1" applyBorder="1" applyAlignment="1" applyProtection="1">
      <alignment horizontal="left"/>
      <protection locked="0" hidden="1"/>
    </xf>
    <xf numFmtId="0" fontId="25" fillId="0" borderId="11" xfId="1" applyFont="1" applyFill="1" applyBorder="1" applyAlignment="1" applyProtection="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horizontal="center" vertical="center"/>
    </xf>
    <xf numFmtId="0" fontId="26" fillId="0" borderId="6" xfId="1" applyFont="1" applyFill="1" applyBorder="1" applyAlignment="1" applyProtection="1">
      <alignment horizontal="center" vertical="center"/>
    </xf>
    <xf numFmtId="0" fontId="26" fillId="0" borderId="7" xfId="1" applyFont="1" applyFill="1" applyBorder="1" applyAlignment="1" applyProtection="1">
      <alignment horizontal="center" vertical="center"/>
    </xf>
    <xf numFmtId="164" fontId="0" fillId="0" borderId="0" xfId="0" applyNumberFormat="1" applyAlignment="1">
      <alignment horizontal="center" wrapText="1"/>
    </xf>
    <xf numFmtId="166" fontId="14" fillId="8" borderId="11" xfId="0" applyNumberFormat="1"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 fillId="2" borderId="5" xfId="0"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0" xfId="0" applyAlignment="1"/>
    <xf numFmtId="166" fontId="9" fillId="8" borderId="8" xfId="0" applyNumberFormat="1" applyFont="1" applyFill="1" applyBorder="1" applyAlignment="1">
      <alignment horizontal="center" wrapText="1"/>
    </xf>
    <xf numFmtId="0" fontId="14" fillId="8" borderId="9" xfId="0" applyFont="1" applyFill="1" applyBorder="1" applyAlignment="1">
      <alignment horizontal="center" wrapText="1"/>
    </xf>
    <xf numFmtId="0" fontId="14" fillId="8" borderId="10" xfId="0" applyFont="1" applyFill="1" applyBorder="1" applyAlignment="1">
      <alignment horizontal="center" wrapText="1"/>
    </xf>
    <xf numFmtId="0" fontId="0" fillId="0" borderId="0" xfId="0" applyAlignment="1">
      <alignment wrapText="1"/>
    </xf>
    <xf numFmtId="166" fontId="9" fillId="8" borderId="11" xfId="0" applyNumberFormat="1" applyFont="1" applyFill="1" applyBorder="1" applyAlignment="1">
      <alignment horizontal="center" wrapText="1"/>
    </xf>
    <xf numFmtId="0" fontId="14" fillId="8" borderId="11" xfId="0" applyFont="1" applyFill="1" applyBorder="1" applyAlignment="1">
      <alignment horizontal="center" wrapText="1"/>
    </xf>
    <xf numFmtId="0" fontId="3" fillId="2" borderId="1" xfId="1" applyFill="1" applyBorder="1" applyAlignment="1" applyProtection="1"/>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9" fillId="6" borderId="5"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4" fillId="2" borderId="1" xfId="0" applyFont="1" applyFill="1" applyBorder="1" applyAlignment="1">
      <alignment wrapText="1"/>
    </xf>
    <xf numFmtId="0" fontId="13" fillId="2" borderId="1" xfId="0" applyFont="1" applyFill="1" applyBorder="1" applyAlignment="1">
      <alignment wrapText="1"/>
    </xf>
  </cellXfs>
  <cellStyles count="2">
    <cellStyle name="Hipervínculo" xfId="1" builtinId="8"/>
    <cellStyle name="Normal" xfId="0" builtinId="0"/>
  </cellStyles>
  <dxfs count="9">
    <dxf>
      <font>
        <color theme="0"/>
      </font>
      <fill>
        <patternFill>
          <bgColor theme="0"/>
        </patternFill>
      </fill>
    </dxf>
    <dxf>
      <font>
        <color theme="0"/>
      </font>
      <fill>
        <patternFill>
          <bgColor theme="0"/>
        </patternFill>
      </fill>
    </dxf>
    <dxf>
      <font>
        <color rgb="FFFF0000"/>
      </font>
      <fill>
        <patternFill>
          <bgColor rgb="FFFFFF00"/>
        </patternFill>
      </fill>
    </dxf>
    <dxf>
      <font>
        <b/>
        <i val="0"/>
      </font>
      <fill>
        <patternFill>
          <bgColor theme="9" tint="0.59996337778862885"/>
        </patternFill>
      </fill>
    </dxf>
    <dxf>
      <fill>
        <patternFill>
          <bgColor theme="0"/>
        </patternFill>
      </fill>
    </dxf>
    <dxf>
      <font>
        <b/>
        <i val="0"/>
        <color theme="0"/>
      </font>
      <fill>
        <patternFill>
          <bgColor rgb="FF00B050"/>
        </patternFill>
      </fill>
    </dxf>
    <dxf>
      <font>
        <color theme="0"/>
      </font>
      <fill>
        <patternFill>
          <bgColor rgb="FF0070C0"/>
        </patternFill>
      </fill>
    </dxf>
    <dxf>
      <font>
        <color theme="0"/>
      </font>
      <fill>
        <patternFill>
          <bgColor rgb="FFFF00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D$2" lockText="1"/>
</file>

<file path=xl/ctrlProps/ctrlProp2.xml><?xml version="1.0" encoding="utf-8"?>
<formControlPr xmlns="http://schemas.microsoft.com/office/spreadsheetml/2009/9/main" objectType="CheckBox" checked="Checked" fmlaLink="$AD$3" lockText="1"/>
</file>

<file path=xl/ctrlProps/ctrlProp3.xml><?xml version="1.0" encoding="utf-8"?>
<formControlPr xmlns="http://schemas.microsoft.com/office/spreadsheetml/2009/9/main" objectType="CheckBox" checked="Checked" fmlaLink="$AD$4" lockText="1"/>
</file>

<file path=xl/ctrlProps/ctrlProp4.xml><?xml version="1.0" encoding="utf-8"?>
<formControlPr xmlns="http://schemas.microsoft.com/office/spreadsheetml/2009/9/main" objectType="Scroll" dx="15" fmlaLink="$C$3" horiz="1" max="2101" min="1900" page="10" val="201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47625</xdr:colOff>
          <xdr:row>1</xdr:row>
          <xdr:rowOff>28575</xdr:rowOff>
        </xdr:from>
        <xdr:to>
          <xdr:col>27</xdr:col>
          <xdr:colOff>247650</xdr:colOff>
          <xdr:row>1</xdr:row>
          <xdr:rowOff>190500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11</xdr:row>
          <xdr:rowOff>28575</xdr:rowOff>
        </xdr:from>
        <xdr:to>
          <xdr:col>27</xdr:col>
          <xdr:colOff>247650</xdr:colOff>
          <xdr:row>11</xdr:row>
          <xdr:rowOff>190500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23</xdr:row>
          <xdr:rowOff>28575</xdr:rowOff>
        </xdr:from>
        <xdr:to>
          <xdr:col>27</xdr:col>
          <xdr:colOff>247650</xdr:colOff>
          <xdr:row>23</xdr:row>
          <xdr:rowOff>190500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xdr:row>
          <xdr:rowOff>238125</xdr:rowOff>
        </xdr:from>
        <xdr:to>
          <xdr:col>25</xdr:col>
          <xdr:colOff>76200</xdr:colOff>
          <xdr:row>2</xdr:row>
          <xdr:rowOff>219075</xdr:rowOff>
        </xdr:to>
        <xdr:sp macro="" textlink="">
          <xdr:nvSpPr>
            <xdr:cNvPr id="1028" name="Scroll Bar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140E869-CEBC-4DD4-8DEC-B9F1BFFD84AB}" protected="1">
  <header guid="{E140E869-CEBC-4DD4-8DEC-B9F1BFFD84AB}" dateTime="2014-07-21T21:10:22" maxSheetId="2" userName="Linwind" r:id="rId1">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modelines.com/" TargetMode="External"/><Relationship Id="rId7" Type="http://schemas.openxmlformats.org/officeDocument/2006/relationships/ctrlProp" Target="../ctrlProps/ctrlProp1.xml"/><Relationship Id="rId2" Type="http://schemas.openxmlformats.org/officeDocument/2006/relationships/hyperlink" Target="http://www.excelgratis.com/" TargetMode="External"/><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
  <sheetViews>
    <sheetView tabSelected="1" workbookViewId="0">
      <selection activeCell="AB10" sqref="AB10"/>
    </sheetView>
  </sheetViews>
  <sheetFormatPr baseColWidth="10" defaultRowHeight="16.5" x14ac:dyDescent="0.3"/>
  <cols>
    <col min="1" max="1" width="3.5703125" customWidth="1"/>
    <col min="2" max="2" width="1.85546875" customWidth="1"/>
    <col min="3" max="9" width="4.28515625" style="22" customWidth="1"/>
    <col min="10" max="10" width="2.5703125" style="22" customWidth="1"/>
    <col min="11" max="17" width="4.28515625" style="22" customWidth="1"/>
    <col min="18" max="18" width="2.7109375" style="22" customWidth="1"/>
    <col min="19" max="25" width="4.28515625" style="22" customWidth="1"/>
    <col min="26" max="26" width="2" style="23" customWidth="1"/>
    <col min="27" max="27" width="4.140625" customWidth="1"/>
    <col min="28" max="28" width="30.140625" style="1" customWidth="1"/>
    <col min="29" max="29" width="23.28515625" customWidth="1"/>
    <col min="30" max="30" width="50" hidden="1" customWidth="1"/>
    <col min="31" max="31" width="17" customWidth="1"/>
    <col min="258" max="258" width="1.5703125" customWidth="1"/>
    <col min="259" max="265" width="4.28515625" customWidth="1"/>
    <col min="266" max="266" width="2.5703125" customWidth="1"/>
    <col min="267" max="273" width="4.28515625" customWidth="1"/>
    <col min="274" max="274" width="2.7109375" customWidth="1"/>
    <col min="275" max="281" width="4.28515625" customWidth="1"/>
    <col min="282" max="282" width="2" customWidth="1"/>
    <col min="283" max="283" width="4.140625" customWidth="1"/>
    <col min="284" max="284" width="25.85546875" customWidth="1"/>
    <col min="285" max="285" width="45.140625" customWidth="1"/>
    <col min="286" max="286" width="41.85546875" customWidth="1"/>
    <col min="287" max="287" width="17" customWidth="1"/>
    <col min="514" max="514" width="1.5703125" customWidth="1"/>
    <col min="515" max="521" width="4.28515625" customWidth="1"/>
    <col min="522" max="522" width="2.5703125" customWidth="1"/>
    <col min="523" max="529" width="4.28515625" customWidth="1"/>
    <col min="530" max="530" width="2.7109375" customWidth="1"/>
    <col min="531" max="537" width="4.28515625" customWidth="1"/>
    <col min="538" max="538" width="2" customWidth="1"/>
    <col min="539" max="539" width="4.140625" customWidth="1"/>
    <col min="540" max="540" width="25.85546875" customWidth="1"/>
    <col min="541" max="541" width="45.140625" customWidth="1"/>
    <col min="542" max="542" width="41.85546875" customWidth="1"/>
    <col min="543" max="543" width="17" customWidth="1"/>
    <col min="770" max="770" width="1.5703125" customWidth="1"/>
    <col min="771" max="777" width="4.28515625" customWidth="1"/>
    <col min="778" max="778" width="2.5703125" customWidth="1"/>
    <col min="779" max="785" width="4.28515625" customWidth="1"/>
    <col min="786" max="786" width="2.7109375" customWidth="1"/>
    <col min="787" max="793" width="4.28515625" customWidth="1"/>
    <col min="794" max="794" width="2" customWidth="1"/>
    <col min="795" max="795" width="4.140625" customWidth="1"/>
    <col min="796" max="796" width="25.85546875" customWidth="1"/>
    <col min="797" max="797" width="45.140625" customWidth="1"/>
    <col min="798" max="798" width="41.85546875" customWidth="1"/>
    <col min="799" max="799" width="17" customWidth="1"/>
    <col min="1026" max="1026" width="1.5703125" customWidth="1"/>
    <col min="1027" max="1033" width="4.28515625" customWidth="1"/>
    <col min="1034" max="1034" width="2.5703125" customWidth="1"/>
    <col min="1035" max="1041" width="4.28515625" customWidth="1"/>
    <col min="1042" max="1042" width="2.7109375" customWidth="1"/>
    <col min="1043" max="1049" width="4.28515625" customWidth="1"/>
    <col min="1050" max="1050" width="2" customWidth="1"/>
    <col min="1051" max="1051" width="4.140625" customWidth="1"/>
    <col min="1052" max="1052" width="25.85546875" customWidth="1"/>
    <col min="1053" max="1053" width="45.140625" customWidth="1"/>
    <col min="1054" max="1054" width="41.85546875" customWidth="1"/>
    <col min="1055" max="1055" width="17" customWidth="1"/>
    <col min="1282" max="1282" width="1.5703125" customWidth="1"/>
    <col min="1283" max="1289" width="4.28515625" customWidth="1"/>
    <col min="1290" max="1290" width="2.5703125" customWidth="1"/>
    <col min="1291" max="1297" width="4.28515625" customWidth="1"/>
    <col min="1298" max="1298" width="2.7109375" customWidth="1"/>
    <col min="1299" max="1305" width="4.28515625" customWidth="1"/>
    <col min="1306" max="1306" width="2" customWidth="1"/>
    <col min="1307" max="1307" width="4.140625" customWidth="1"/>
    <col min="1308" max="1308" width="25.85546875" customWidth="1"/>
    <col min="1309" max="1309" width="45.140625" customWidth="1"/>
    <col min="1310" max="1310" width="41.85546875" customWidth="1"/>
    <col min="1311" max="1311" width="17" customWidth="1"/>
    <col min="1538" max="1538" width="1.5703125" customWidth="1"/>
    <col min="1539" max="1545" width="4.28515625" customWidth="1"/>
    <col min="1546" max="1546" width="2.5703125" customWidth="1"/>
    <col min="1547" max="1553" width="4.28515625" customWidth="1"/>
    <col min="1554" max="1554" width="2.7109375" customWidth="1"/>
    <col min="1555" max="1561" width="4.28515625" customWidth="1"/>
    <col min="1562" max="1562" width="2" customWidth="1"/>
    <col min="1563" max="1563" width="4.140625" customWidth="1"/>
    <col min="1564" max="1564" width="25.85546875" customWidth="1"/>
    <col min="1565" max="1565" width="45.140625" customWidth="1"/>
    <col min="1566" max="1566" width="41.85546875" customWidth="1"/>
    <col min="1567" max="1567" width="17" customWidth="1"/>
    <col min="1794" max="1794" width="1.5703125" customWidth="1"/>
    <col min="1795" max="1801" width="4.28515625" customWidth="1"/>
    <col min="1802" max="1802" width="2.5703125" customWidth="1"/>
    <col min="1803" max="1809" width="4.28515625" customWidth="1"/>
    <col min="1810" max="1810" width="2.7109375" customWidth="1"/>
    <col min="1811" max="1817" width="4.28515625" customWidth="1"/>
    <col min="1818" max="1818" width="2" customWidth="1"/>
    <col min="1819" max="1819" width="4.140625" customWidth="1"/>
    <col min="1820" max="1820" width="25.85546875" customWidth="1"/>
    <col min="1821" max="1821" width="45.140625" customWidth="1"/>
    <col min="1822" max="1822" width="41.85546875" customWidth="1"/>
    <col min="1823" max="1823" width="17" customWidth="1"/>
    <col min="2050" max="2050" width="1.5703125" customWidth="1"/>
    <col min="2051" max="2057" width="4.28515625" customWidth="1"/>
    <col min="2058" max="2058" width="2.5703125" customWidth="1"/>
    <col min="2059" max="2065" width="4.28515625" customWidth="1"/>
    <col min="2066" max="2066" width="2.7109375" customWidth="1"/>
    <col min="2067" max="2073" width="4.28515625" customWidth="1"/>
    <col min="2074" max="2074" width="2" customWidth="1"/>
    <col min="2075" max="2075" width="4.140625" customWidth="1"/>
    <col min="2076" max="2076" width="25.85546875" customWidth="1"/>
    <col min="2077" max="2077" width="45.140625" customWidth="1"/>
    <col min="2078" max="2078" width="41.85546875" customWidth="1"/>
    <col min="2079" max="2079" width="17" customWidth="1"/>
    <col min="2306" max="2306" width="1.5703125" customWidth="1"/>
    <col min="2307" max="2313" width="4.28515625" customWidth="1"/>
    <col min="2314" max="2314" width="2.5703125" customWidth="1"/>
    <col min="2315" max="2321" width="4.28515625" customWidth="1"/>
    <col min="2322" max="2322" width="2.7109375" customWidth="1"/>
    <col min="2323" max="2329" width="4.28515625" customWidth="1"/>
    <col min="2330" max="2330" width="2" customWidth="1"/>
    <col min="2331" max="2331" width="4.140625" customWidth="1"/>
    <col min="2332" max="2332" width="25.85546875" customWidth="1"/>
    <col min="2333" max="2333" width="45.140625" customWidth="1"/>
    <col min="2334" max="2334" width="41.85546875" customWidth="1"/>
    <col min="2335" max="2335" width="17" customWidth="1"/>
    <col min="2562" max="2562" width="1.5703125" customWidth="1"/>
    <col min="2563" max="2569" width="4.28515625" customWidth="1"/>
    <col min="2570" max="2570" width="2.5703125" customWidth="1"/>
    <col min="2571" max="2577" width="4.28515625" customWidth="1"/>
    <col min="2578" max="2578" width="2.7109375" customWidth="1"/>
    <col min="2579" max="2585" width="4.28515625" customWidth="1"/>
    <col min="2586" max="2586" width="2" customWidth="1"/>
    <col min="2587" max="2587" width="4.140625" customWidth="1"/>
    <col min="2588" max="2588" width="25.85546875" customWidth="1"/>
    <col min="2589" max="2589" width="45.140625" customWidth="1"/>
    <col min="2590" max="2590" width="41.85546875" customWidth="1"/>
    <col min="2591" max="2591" width="17" customWidth="1"/>
    <col min="2818" max="2818" width="1.5703125" customWidth="1"/>
    <col min="2819" max="2825" width="4.28515625" customWidth="1"/>
    <col min="2826" max="2826" width="2.5703125" customWidth="1"/>
    <col min="2827" max="2833" width="4.28515625" customWidth="1"/>
    <col min="2834" max="2834" width="2.7109375" customWidth="1"/>
    <col min="2835" max="2841" width="4.28515625" customWidth="1"/>
    <col min="2842" max="2842" width="2" customWidth="1"/>
    <col min="2843" max="2843" width="4.140625" customWidth="1"/>
    <col min="2844" max="2844" width="25.85546875" customWidth="1"/>
    <col min="2845" max="2845" width="45.140625" customWidth="1"/>
    <col min="2846" max="2846" width="41.85546875" customWidth="1"/>
    <col min="2847" max="2847" width="17" customWidth="1"/>
    <col min="3074" max="3074" width="1.5703125" customWidth="1"/>
    <col min="3075" max="3081" width="4.28515625" customWidth="1"/>
    <col min="3082" max="3082" width="2.5703125" customWidth="1"/>
    <col min="3083" max="3089" width="4.28515625" customWidth="1"/>
    <col min="3090" max="3090" width="2.7109375" customWidth="1"/>
    <col min="3091" max="3097" width="4.28515625" customWidth="1"/>
    <col min="3098" max="3098" width="2" customWidth="1"/>
    <col min="3099" max="3099" width="4.140625" customWidth="1"/>
    <col min="3100" max="3100" width="25.85546875" customWidth="1"/>
    <col min="3101" max="3101" width="45.140625" customWidth="1"/>
    <col min="3102" max="3102" width="41.85546875" customWidth="1"/>
    <col min="3103" max="3103" width="17" customWidth="1"/>
    <col min="3330" max="3330" width="1.5703125" customWidth="1"/>
    <col min="3331" max="3337" width="4.28515625" customWidth="1"/>
    <col min="3338" max="3338" width="2.5703125" customWidth="1"/>
    <col min="3339" max="3345" width="4.28515625" customWidth="1"/>
    <col min="3346" max="3346" width="2.7109375" customWidth="1"/>
    <col min="3347" max="3353" width="4.28515625" customWidth="1"/>
    <col min="3354" max="3354" width="2" customWidth="1"/>
    <col min="3355" max="3355" width="4.140625" customWidth="1"/>
    <col min="3356" max="3356" width="25.85546875" customWidth="1"/>
    <col min="3357" max="3357" width="45.140625" customWidth="1"/>
    <col min="3358" max="3358" width="41.85546875" customWidth="1"/>
    <col min="3359" max="3359" width="17" customWidth="1"/>
    <col min="3586" max="3586" width="1.5703125" customWidth="1"/>
    <col min="3587" max="3593" width="4.28515625" customWidth="1"/>
    <col min="3594" max="3594" width="2.5703125" customWidth="1"/>
    <col min="3595" max="3601" width="4.28515625" customWidth="1"/>
    <col min="3602" max="3602" width="2.7109375" customWidth="1"/>
    <col min="3603" max="3609" width="4.28515625" customWidth="1"/>
    <col min="3610" max="3610" width="2" customWidth="1"/>
    <col min="3611" max="3611" width="4.140625" customWidth="1"/>
    <col min="3612" max="3612" width="25.85546875" customWidth="1"/>
    <col min="3613" max="3613" width="45.140625" customWidth="1"/>
    <col min="3614" max="3614" width="41.85546875" customWidth="1"/>
    <col min="3615" max="3615" width="17" customWidth="1"/>
    <col min="3842" max="3842" width="1.5703125" customWidth="1"/>
    <col min="3843" max="3849" width="4.28515625" customWidth="1"/>
    <col min="3850" max="3850" width="2.5703125" customWidth="1"/>
    <col min="3851" max="3857" width="4.28515625" customWidth="1"/>
    <col min="3858" max="3858" width="2.7109375" customWidth="1"/>
    <col min="3859" max="3865" width="4.28515625" customWidth="1"/>
    <col min="3866" max="3866" width="2" customWidth="1"/>
    <col min="3867" max="3867" width="4.140625" customWidth="1"/>
    <col min="3868" max="3868" width="25.85546875" customWidth="1"/>
    <col min="3869" max="3869" width="45.140625" customWidth="1"/>
    <col min="3870" max="3870" width="41.85546875" customWidth="1"/>
    <col min="3871" max="3871" width="17" customWidth="1"/>
    <col min="4098" max="4098" width="1.5703125" customWidth="1"/>
    <col min="4099" max="4105" width="4.28515625" customWidth="1"/>
    <col min="4106" max="4106" width="2.5703125" customWidth="1"/>
    <col min="4107" max="4113" width="4.28515625" customWidth="1"/>
    <col min="4114" max="4114" width="2.7109375" customWidth="1"/>
    <col min="4115" max="4121" width="4.28515625" customWidth="1"/>
    <col min="4122" max="4122" width="2" customWidth="1"/>
    <col min="4123" max="4123" width="4.140625" customWidth="1"/>
    <col min="4124" max="4124" width="25.85546875" customWidth="1"/>
    <col min="4125" max="4125" width="45.140625" customWidth="1"/>
    <col min="4126" max="4126" width="41.85546875" customWidth="1"/>
    <col min="4127" max="4127" width="17" customWidth="1"/>
    <col min="4354" max="4354" width="1.5703125" customWidth="1"/>
    <col min="4355" max="4361" width="4.28515625" customWidth="1"/>
    <col min="4362" max="4362" width="2.5703125" customWidth="1"/>
    <col min="4363" max="4369" width="4.28515625" customWidth="1"/>
    <col min="4370" max="4370" width="2.7109375" customWidth="1"/>
    <col min="4371" max="4377" width="4.28515625" customWidth="1"/>
    <col min="4378" max="4378" width="2" customWidth="1"/>
    <col min="4379" max="4379" width="4.140625" customWidth="1"/>
    <col min="4380" max="4380" width="25.85546875" customWidth="1"/>
    <col min="4381" max="4381" width="45.140625" customWidth="1"/>
    <col min="4382" max="4382" width="41.85546875" customWidth="1"/>
    <col min="4383" max="4383" width="17" customWidth="1"/>
    <col min="4610" max="4610" width="1.5703125" customWidth="1"/>
    <col min="4611" max="4617" width="4.28515625" customWidth="1"/>
    <col min="4618" max="4618" width="2.5703125" customWidth="1"/>
    <col min="4619" max="4625" width="4.28515625" customWidth="1"/>
    <col min="4626" max="4626" width="2.7109375" customWidth="1"/>
    <col min="4627" max="4633" width="4.28515625" customWidth="1"/>
    <col min="4634" max="4634" width="2" customWidth="1"/>
    <col min="4635" max="4635" width="4.140625" customWidth="1"/>
    <col min="4636" max="4636" width="25.85546875" customWidth="1"/>
    <col min="4637" max="4637" width="45.140625" customWidth="1"/>
    <col min="4638" max="4638" width="41.85546875" customWidth="1"/>
    <col min="4639" max="4639" width="17" customWidth="1"/>
    <col min="4866" max="4866" width="1.5703125" customWidth="1"/>
    <col min="4867" max="4873" width="4.28515625" customWidth="1"/>
    <col min="4874" max="4874" width="2.5703125" customWidth="1"/>
    <col min="4875" max="4881" width="4.28515625" customWidth="1"/>
    <col min="4882" max="4882" width="2.7109375" customWidth="1"/>
    <col min="4883" max="4889" width="4.28515625" customWidth="1"/>
    <col min="4890" max="4890" width="2" customWidth="1"/>
    <col min="4891" max="4891" width="4.140625" customWidth="1"/>
    <col min="4892" max="4892" width="25.85546875" customWidth="1"/>
    <col min="4893" max="4893" width="45.140625" customWidth="1"/>
    <col min="4894" max="4894" width="41.85546875" customWidth="1"/>
    <col min="4895" max="4895" width="17" customWidth="1"/>
    <col min="5122" max="5122" width="1.5703125" customWidth="1"/>
    <col min="5123" max="5129" width="4.28515625" customWidth="1"/>
    <col min="5130" max="5130" width="2.5703125" customWidth="1"/>
    <col min="5131" max="5137" width="4.28515625" customWidth="1"/>
    <col min="5138" max="5138" width="2.7109375" customWidth="1"/>
    <col min="5139" max="5145" width="4.28515625" customWidth="1"/>
    <col min="5146" max="5146" width="2" customWidth="1"/>
    <col min="5147" max="5147" width="4.140625" customWidth="1"/>
    <col min="5148" max="5148" width="25.85546875" customWidth="1"/>
    <col min="5149" max="5149" width="45.140625" customWidth="1"/>
    <col min="5150" max="5150" width="41.85546875" customWidth="1"/>
    <col min="5151" max="5151" width="17" customWidth="1"/>
    <col min="5378" max="5378" width="1.5703125" customWidth="1"/>
    <col min="5379" max="5385" width="4.28515625" customWidth="1"/>
    <col min="5386" max="5386" width="2.5703125" customWidth="1"/>
    <col min="5387" max="5393" width="4.28515625" customWidth="1"/>
    <col min="5394" max="5394" width="2.7109375" customWidth="1"/>
    <col min="5395" max="5401" width="4.28515625" customWidth="1"/>
    <col min="5402" max="5402" width="2" customWidth="1"/>
    <col min="5403" max="5403" width="4.140625" customWidth="1"/>
    <col min="5404" max="5404" width="25.85546875" customWidth="1"/>
    <col min="5405" max="5405" width="45.140625" customWidth="1"/>
    <col min="5406" max="5406" width="41.85546875" customWidth="1"/>
    <col min="5407" max="5407" width="17" customWidth="1"/>
    <col min="5634" max="5634" width="1.5703125" customWidth="1"/>
    <col min="5635" max="5641" width="4.28515625" customWidth="1"/>
    <col min="5642" max="5642" width="2.5703125" customWidth="1"/>
    <col min="5643" max="5649" width="4.28515625" customWidth="1"/>
    <col min="5650" max="5650" width="2.7109375" customWidth="1"/>
    <col min="5651" max="5657" width="4.28515625" customWidth="1"/>
    <col min="5658" max="5658" width="2" customWidth="1"/>
    <col min="5659" max="5659" width="4.140625" customWidth="1"/>
    <col min="5660" max="5660" width="25.85546875" customWidth="1"/>
    <col min="5661" max="5661" width="45.140625" customWidth="1"/>
    <col min="5662" max="5662" width="41.85546875" customWidth="1"/>
    <col min="5663" max="5663" width="17" customWidth="1"/>
    <col min="5890" max="5890" width="1.5703125" customWidth="1"/>
    <col min="5891" max="5897" width="4.28515625" customWidth="1"/>
    <col min="5898" max="5898" width="2.5703125" customWidth="1"/>
    <col min="5899" max="5905" width="4.28515625" customWidth="1"/>
    <col min="5906" max="5906" width="2.7109375" customWidth="1"/>
    <col min="5907" max="5913" width="4.28515625" customWidth="1"/>
    <col min="5914" max="5914" width="2" customWidth="1"/>
    <col min="5915" max="5915" width="4.140625" customWidth="1"/>
    <col min="5916" max="5916" width="25.85546875" customWidth="1"/>
    <col min="5917" max="5917" width="45.140625" customWidth="1"/>
    <col min="5918" max="5918" width="41.85546875" customWidth="1"/>
    <col min="5919" max="5919" width="17" customWidth="1"/>
    <col min="6146" max="6146" width="1.5703125" customWidth="1"/>
    <col min="6147" max="6153" width="4.28515625" customWidth="1"/>
    <col min="6154" max="6154" width="2.5703125" customWidth="1"/>
    <col min="6155" max="6161" width="4.28515625" customWidth="1"/>
    <col min="6162" max="6162" width="2.7109375" customWidth="1"/>
    <col min="6163" max="6169" width="4.28515625" customWidth="1"/>
    <col min="6170" max="6170" width="2" customWidth="1"/>
    <col min="6171" max="6171" width="4.140625" customWidth="1"/>
    <col min="6172" max="6172" width="25.85546875" customWidth="1"/>
    <col min="6173" max="6173" width="45.140625" customWidth="1"/>
    <col min="6174" max="6174" width="41.85546875" customWidth="1"/>
    <col min="6175" max="6175" width="17" customWidth="1"/>
    <col min="6402" max="6402" width="1.5703125" customWidth="1"/>
    <col min="6403" max="6409" width="4.28515625" customWidth="1"/>
    <col min="6410" max="6410" width="2.5703125" customWidth="1"/>
    <col min="6411" max="6417" width="4.28515625" customWidth="1"/>
    <col min="6418" max="6418" width="2.7109375" customWidth="1"/>
    <col min="6419" max="6425" width="4.28515625" customWidth="1"/>
    <col min="6426" max="6426" width="2" customWidth="1"/>
    <col min="6427" max="6427" width="4.140625" customWidth="1"/>
    <col min="6428" max="6428" width="25.85546875" customWidth="1"/>
    <col min="6429" max="6429" width="45.140625" customWidth="1"/>
    <col min="6430" max="6430" width="41.85546875" customWidth="1"/>
    <col min="6431" max="6431" width="17" customWidth="1"/>
    <col min="6658" max="6658" width="1.5703125" customWidth="1"/>
    <col min="6659" max="6665" width="4.28515625" customWidth="1"/>
    <col min="6666" max="6666" width="2.5703125" customWidth="1"/>
    <col min="6667" max="6673" width="4.28515625" customWidth="1"/>
    <col min="6674" max="6674" width="2.7109375" customWidth="1"/>
    <col min="6675" max="6681" width="4.28515625" customWidth="1"/>
    <col min="6682" max="6682" width="2" customWidth="1"/>
    <col min="6683" max="6683" width="4.140625" customWidth="1"/>
    <col min="6684" max="6684" width="25.85546875" customWidth="1"/>
    <col min="6685" max="6685" width="45.140625" customWidth="1"/>
    <col min="6686" max="6686" width="41.85546875" customWidth="1"/>
    <col min="6687" max="6687" width="17" customWidth="1"/>
    <col min="6914" max="6914" width="1.5703125" customWidth="1"/>
    <col min="6915" max="6921" width="4.28515625" customWidth="1"/>
    <col min="6922" max="6922" width="2.5703125" customWidth="1"/>
    <col min="6923" max="6929" width="4.28515625" customWidth="1"/>
    <col min="6930" max="6930" width="2.7109375" customWidth="1"/>
    <col min="6931" max="6937" width="4.28515625" customWidth="1"/>
    <col min="6938" max="6938" width="2" customWidth="1"/>
    <col min="6939" max="6939" width="4.140625" customWidth="1"/>
    <col min="6940" max="6940" width="25.85546875" customWidth="1"/>
    <col min="6941" max="6941" width="45.140625" customWidth="1"/>
    <col min="6942" max="6942" width="41.85546875" customWidth="1"/>
    <col min="6943" max="6943" width="17" customWidth="1"/>
    <col min="7170" max="7170" width="1.5703125" customWidth="1"/>
    <col min="7171" max="7177" width="4.28515625" customWidth="1"/>
    <col min="7178" max="7178" width="2.5703125" customWidth="1"/>
    <col min="7179" max="7185" width="4.28515625" customWidth="1"/>
    <col min="7186" max="7186" width="2.7109375" customWidth="1"/>
    <col min="7187" max="7193" width="4.28515625" customWidth="1"/>
    <col min="7194" max="7194" width="2" customWidth="1"/>
    <col min="7195" max="7195" width="4.140625" customWidth="1"/>
    <col min="7196" max="7196" width="25.85546875" customWidth="1"/>
    <col min="7197" max="7197" width="45.140625" customWidth="1"/>
    <col min="7198" max="7198" width="41.85546875" customWidth="1"/>
    <col min="7199" max="7199" width="17" customWidth="1"/>
    <col min="7426" max="7426" width="1.5703125" customWidth="1"/>
    <col min="7427" max="7433" width="4.28515625" customWidth="1"/>
    <col min="7434" max="7434" width="2.5703125" customWidth="1"/>
    <col min="7435" max="7441" width="4.28515625" customWidth="1"/>
    <col min="7442" max="7442" width="2.7109375" customWidth="1"/>
    <col min="7443" max="7449" width="4.28515625" customWidth="1"/>
    <col min="7450" max="7450" width="2" customWidth="1"/>
    <col min="7451" max="7451" width="4.140625" customWidth="1"/>
    <col min="7452" max="7452" width="25.85546875" customWidth="1"/>
    <col min="7453" max="7453" width="45.140625" customWidth="1"/>
    <col min="7454" max="7454" width="41.85546875" customWidth="1"/>
    <col min="7455" max="7455" width="17" customWidth="1"/>
    <col min="7682" max="7682" width="1.5703125" customWidth="1"/>
    <col min="7683" max="7689" width="4.28515625" customWidth="1"/>
    <col min="7690" max="7690" width="2.5703125" customWidth="1"/>
    <col min="7691" max="7697" width="4.28515625" customWidth="1"/>
    <col min="7698" max="7698" width="2.7109375" customWidth="1"/>
    <col min="7699" max="7705" width="4.28515625" customWidth="1"/>
    <col min="7706" max="7706" width="2" customWidth="1"/>
    <col min="7707" max="7707" width="4.140625" customWidth="1"/>
    <col min="7708" max="7708" width="25.85546875" customWidth="1"/>
    <col min="7709" max="7709" width="45.140625" customWidth="1"/>
    <col min="7710" max="7710" width="41.85546875" customWidth="1"/>
    <col min="7711" max="7711" width="17" customWidth="1"/>
    <col min="7938" max="7938" width="1.5703125" customWidth="1"/>
    <col min="7939" max="7945" width="4.28515625" customWidth="1"/>
    <col min="7946" max="7946" width="2.5703125" customWidth="1"/>
    <col min="7947" max="7953" width="4.28515625" customWidth="1"/>
    <col min="7954" max="7954" width="2.7109375" customWidth="1"/>
    <col min="7955" max="7961" width="4.28515625" customWidth="1"/>
    <col min="7962" max="7962" width="2" customWidth="1"/>
    <col min="7963" max="7963" width="4.140625" customWidth="1"/>
    <col min="7964" max="7964" width="25.85546875" customWidth="1"/>
    <col min="7965" max="7965" width="45.140625" customWidth="1"/>
    <col min="7966" max="7966" width="41.85546875" customWidth="1"/>
    <col min="7967" max="7967" width="17" customWidth="1"/>
    <col min="8194" max="8194" width="1.5703125" customWidth="1"/>
    <col min="8195" max="8201" width="4.28515625" customWidth="1"/>
    <col min="8202" max="8202" width="2.5703125" customWidth="1"/>
    <col min="8203" max="8209" width="4.28515625" customWidth="1"/>
    <col min="8210" max="8210" width="2.7109375" customWidth="1"/>
    <col min="8211" max="8217" width="4.28515625" customWidth="1"/>
    <col min="8218" max="8218" width="2" customWidth="1"/>
    <col min="8219" max="8219" width="4.140625" customWidth="1"/>
    <col min="8220" max="8220" width="25.85546875" customWidth="1"/>
    <col min="8221" max="8221" width="45.140625" customWidth="1"/>
    <col min="8222" max="8222" width="41.85546875" customWidth="1"/>
    <col min="8223" max="8223" width="17" customWidth="1"/>
    <col min="8450" max="8450" width="1.5703125" customWidth="1"/>
    <col min="8451" max="8457" width="4.28515625" customWidth="1"/>
    <col min="8458" max="8458" width="2.5703125" customWidth="1"/>
    <col min="8459" max="8465" width="4.28515625" customWidth="1"/>
    <col min="8466" max="8466" width="2.7109375" customWidth="1"/>
    <col min="8467" max="8473" width="4.28515625" customWidth="1"/>
    <col min="8474" max="8474" width="2" customWidth="1"/>
    <col min="8475" max="8475" width="4.140625" customWidth="1"/>
    <col min="8476" max="8476" width="25.85546875" customWidth="1"/>
    <col min="8477" max="8477" width="45.140625" customWidth="1"/>
    <col min="8478" max="8478" width="41.85546875" customWidth="1"/>
    <col min="8479" max="8479" width="17" customWidth="1"/>
    <col min="8706" max="8706" width="1.5703125" customWidth="1"/>
    <col min="8707" max="8713" width="4.28515625" customWidth="1"/>
    <col min="8714" max="8714" width="2.5703125" customWidth="1"/>
    <col min="8715" max="8721" width="4.28515625" customWidth="1"/>
    <col min="8722" max="8722" width="2.7109375" customWidth="1"/>
    <col min="8723" max="8729" width="4.28515625" customWidth="1"/>
    <col min="8730" max="8730" width="2" customWidth="1"/>
    <col min="8731" max="8731" width="4.140625" customWidth="1"/>
    <col min="8732" max="8732" width="25.85546875" customWidth="1"/>
    <col min="8733" max="8733" width="45.140625" customWidth="1"/>
    <col min="8734" max="8734" width="41.85546875" customWidth="1"/>
    <col min="8735" max="8735" width="17" customWidth="1"/>
    <col min="8962" max="8962" width="1.5703125" customWidth="1"/>
    <col min="8963" max="8969" width="4.28515625" customWidth="1"/>
    <col min="8970" max="8970" width="2.5703125" customWidth="1"/>
    <col min="8971" max="8977" width="4.28515625" customWidth="1"/>
    <col min="8978" max="8978" width="2.7109375" customWidth="1"/>
    <col min="8979" max="8985" width="4.28515625" customWidth="1"/>
    <col min="8986" max="8986" width="2" customWidth="1"/>
    <col min="8987" max="8987" width="4.140625" customWidth="1"/>
    <col min="8988" max="8988" width="25.85546875" customWidth="1"/>
    <col min="8989" max="8989" width="45.140625" customWidth="1"/>
    <col min="8990" max="8990" width="41.85546875" customWidth="1"/>
    <col min="8991" max="8991" width="17" customWidth="1"/>
    <col min="9218" max="9218" width="1.5703125" customWidth="1"/>
    <col min="9219" max="9225" width="4.28515625" customWidth="1"/>
    <col min="9226" max="9226" width="2.5703125" customWidth="1"/>
    <col min="9227" max="9233" width="4.28515625" customWidth="1"/>
    <col min="9234" max="9234" width="2.7109375" customWidth="1"/>
    <col min="9235" max="9241" width="4.28515625" customWidth="1"/>
    <col min="9242" max="9242" width="2" customWidth="1"/>
    <col min="9243" max="9243" width="4.140625" customWidth="1"/>
    <col min="9244" max="9244" width="25.85546875" customWidth="1"/>
    <col min="9245" max="9245" width="45.140625" customWidth="1"/>
    <col min="9246" max="9246" width="41.85546875" customWidth="1"/>
    <col min="9247" max="9247" width="17" customWidth="1"/>
    <col min="9474" max="9474" width="1.5703125" customWidth="1"/>
    <col min="9475" max="9481" width="4.28515625" customWidth="1"/>
    <col min="9482" max="9482" width="2.5703125" customWidth="1"/>
    <col min="9483" max="9489" width="4.28515625" customWidth="1"/>
    <col min="9490" max="9490" width="2.7109375" customWidth="1"/>
    <col min="9491" max="9497" width="4.28515625" customWidth="1"/>
    <col min="9498" max="9498" width="2" customWidth="1"/>
    <col min="9499" max="9499" width="4.140625" customWidth="1"/>
    <col min="9500" max="9500" width="25.85546875" customWidth="1"/>
    <col min="9501" max="9501" width="45.140625" customWidth="1"/>
    <col min="9502" max="9502" width="41.85546875" customWidth="1"/>
    <col min="9503" max="9503" width="17" customWidth="1"/>
    <col min="9730" max="9730" width="1.5703125" customWidth="1"/>
    <col min="9731" max="9737" width="4.28515625" customWidth="1"/>
    <col min="9738" max="9738" width="2.5703125" customWidth="1"/>
    <col min="9739" max="9745" width="4.28515625" customWidth="1"/>
    <col min="9746" max="9746" width="2.7109375" customWidth="1"/>
    <col min="9747" max="9753" width="4.28515625" customWidth="1"/>
    <col min="9754" max="9754" width="2" customWidth="1"/>
    <col min="9755" max="9755" width="4.140625" customWidth="1"/>
    <col min="9756" max="9756" width="25.85546875" customWidth="1"/>
    <col min="9757" max="9757" width="45.140625" customWidth="1"/>
    <col min="9758" max="9758" width="41.85546875" customWidth="1"/>
    <col min="9759" max="9759" width="17" customWidth="1"/>
    <col min="9986" max="9986" width="1.5703125" customWidth="1"/>
    <col min="9987" max="9993" width="4.28515625" customWidth="1"/>
    <col min="9994" max="9994" width="2.5703125" customWidth="1"/>
    <col min="9995" max="10001" width="4.28515625" customWidth="1"/>
    <col min="10002" max="10002" width="2.7109375" customWidth="1"/>
    <col min="10003" max="10009" width="4.28515625" customWidth="1"/>
    <col min="10010" max="10010" width="2" customWidth="1"/>
    <col min="10011" max="10011" width="4.140625" customWidth="1"/>
    <col min="10012" max="10012" width="25.85546875" customWidth="1"/>
    <col min="10013" max="10013" width="45.140625" customWidth="1"/>
    <col min="10014" max="10014" width="41.85546875" customWidth="1"/>
    <col min="10015" max="10015" width="17" customWidth="1"/>
    <col min="10242" max="10242" width="1.5703125" customWidth="1"/>
    <col min="10243" max="10249" width="4.28515625" customWidth="1"/>
    <col min="10250" max="10250" width="2.5703125" customWidth="1"/>
    <col min="10251" max="10257" width="4.28515625" customWidth="1"/>
    <col min="10258" max="10258" width="2.7109375" customWidth="1"/>
    <col min="10259" max="10265" width="4.28515625" customWidth="1"/>
    <col min="10266" max="10266" width="2" customWidth="1"/>
    <col min="10267" max="10267" width="4.140625" customWidth="1"/>
    <col min="10268" max="10268" width="25.85546875" customWidth="1"/>
    <col min="10269" max="10269" width="45.140625" customWidth="1"/>
    <col min="10270" max="10270" width="41.85546875" customWidth="1"/>
    <col min="10271" max="10271" width="17" customWidth="1"/>
    <col min="10498" max="10498" width="1.5703125" customWidth="1"/>
    <col min="10499" max="10505" width="4.28515625" customWidth="1"/>
    <col min="10506" max="10506" width="2.5703125" customWidth="1"/>
    <col min="10507" max="10513" width="4.28515625" customWidth="1"/>
    <col min="10514" max="10514" width="2.7109375" customWidth="1"/>
    <col min="10515" max="10521" width="4.28515625" customWidth="1"/>
    <col min="10522" max="10522" width="2" customWidth="1"/>
    <col min="10523" max="10523" width="4.140625" customWidth="1"/>
    <col min="10524" max="10524" width="25.85546875" customWidth="1"/>
    <col min="10525" max="10525" width="45.140625" customWidth="1"/>
    <col min="10526" max="10526" width="41.85546875" customWidth="1"/>
    <col min="10527" max="10527" width="17" customWidth="1"/>
    <col min="10754" max="10754" width="1.5703125" customWidth="1"/>
    <col min="10755" max="10761" width="4.28515625" customWidth="1"/>
    <col min="10762" max="10762" width="2.5703125" customWidth="1"/>
    <col min="10763" max="10769" width="4.28515625" customWidth="1"/>
    <col min="10770" max="10770" width="2.7109375" customWidth="1"/>
    <col min="10771" max="10777" width="4.28515625" customWidth="1"/>
    <col min="10778" max="10778" width="2" customWidth="1"/>
    <col min="10779" max="10779" width="4.140625" customWidth="1"/>
    <col min="10780" max="10780" width="25.85546875" customWidth="1"/>
    <col min="10781" max="10781" width="45.140625" customWidth="1"/>
    <col min="10782" max="10782" width="41.85546875" customWidth="1"/>
    <col min="10783" max="10783" width="17" customWidth="1"/>
    <col min="11010" max="11010" width="1.5703125" customWidth="1"/>
    <col min="11011" max="11017" width="4.28515625" customWidth="1"/>
    <col min="11018" max="11018" width="2.5703125" customWidth="1"/>
    <col min="11019" max="11025" width="4.28515625" customWidth="1"/>
    <col min="11026" max="11026" width="2.7109375" customWidth="1"/>
    <col min="11027" max="11033" width="4.28515625" customWidth="1"/>
    <col min="11034" max="11034" width="2" customWidth="1"/>
    <col min="11035" max="11035" width="4.140625" customWidth="1"/>
    <col min="11036" max="11036" width="25.85546875" customWidth="1"/>
    <col min="11037" max="11037" width="45.140625" customWidth="1"/>
    <col min="11038" max="11038" width="41.85546875" customWidth="1"/>
    <col min="11039" max="11039" width="17" customWidth="1"/>
    <col min="11266" max="11266" width="1.5703125" customWidth="1"/>
    <col min="11267" max="11273" width="4.28515625" customWidth="1"/>
    <col min="11274" max="11274" width="2.5703125" customWidth="1"/>
    <col min="11275" max="11281" width="4.28515625" customWidth="1"/>
    <col min="11282" max="11282" width="2.7109375" customWidth="1"/>
    <col min="11283" max="11289" width="4.28515625" customWidth="1"/>
    <col min="11290" max="11290" width="2" customWidth="1"/>
    <col min="11291" max="11291" width="4.140625" customWidth="1"/>
    <col min="11292" max="11292" width="25.85546875" customWidth="1"/>
    <col min="11293" max="11293" width="45.140625" customWidth="1"/>
    <col min="11294" max="11294" width="41.85546875" customWidth="1"/>
    <col min="11295" max="11295" width="17" customWidth="1"/>
    <col min="11522" max="11522" width="1.5703125" customWidth="1"/>
    <col min="11523" max="11529" width="4.28515625" customWidth="1"/>
    <col min="11530" max="11530" width="2.5703125" customWidth="1"/>
    <col min="11531" max="11537" width="4.28515625" customWidth="1"/>
    <col min="11538" max="11538" width="2.7109375" customWidth="1"/>
    <col min="11539" max="11545" width="4.28515625" customWidth="1"/>
    <col min="11546" max="11546" width="2" customWidth="1"/>
    <col min="11547" max="11547" width="4.140625" customWidth="1"/>
    <col min="11548" max="11548" width="25.85546875" customWidth="1"/>
    <col min="11549" max="11549" width="45.140625" customWidth="1"/>
    <col min="11550" max="11550" width="41.85546875" customWidth="1"/>
    <col min="11551" max="11551" width="17" customWidth="1"/>
    <col min="11778" max="11778" width="1.5703125" customWidth="1"/>
    <col min="11779" max="11785" width="4.28515625" customWidth="1"/>
    <col min="11786" max="11786" width="2.5703125" customWidth="1"/>
    <col min="11787" max="11793" width="4.28515625" customWidth="1"/>
    <col min="11794" max="11794" width="2.7109375" customWidth="1"/>
    <col min="11795" max="11801" width="4.28515625" customWidth="1"/>
    <col min="11802" max="11802" width="2" customWidth="1"/>
    <col min="11803" max="11803" width="4.140625" customWidth="1"/>
    <col min="11804" max="11804" width="25.85546875" customWidth="1"/>
    <col min="11805" max="11805" width="45.140625" customWidth="1"/>
    <col min="11806" max="11806" width="41.85546875" customWidth="1"/>
    <col min="11807" max="11807" width="17" customWidth="1"/>
    <col min="12034" max="12034" width="1.5703125" customWidth="1"/>
    <col min="12035" max="12041" width="4.28515625" customWidth="1"/>
    <col min="12042" max="12042" width="2.5703125" customWidth="1"/>
    <col min="12043" max="12049" width="4.28515625" customWidth="1"/>
    <col min="12050" max="12050" width="2.7109375" customWidth="1"/>
    <col min="12051" max="12057" width="4.28515625" customWidth="1"/>
    <col min="12058" max="12058" width="2" customWidth="1"/>
    <col min="12059" max="12059" width="4.140625" customWidth="1"/>
    <col min="12060" max="12060" width="25.85546875" customWidth="1"/>
    <col min="12061" max="12061" width="45.140625" customWidth="1"/>
    <col min="12062" max="12062" width="41.85546875" customWidth="1"/>
    <col min="12063" max="12063" width="17" customWidth="1"/>
    <col min="12290" max="12290" width="1.5703125" customWidth="1"/>
    <col min="12291" max="12297" width="4.28515625" customWidth="1"/>
    <col min="12298" max="12298" width="2.5703125" customWidth="1"/>
    <col min="12299" max="12305" width="4.28515625" customWidth="1"/>
    <col min="12306" max="12306" width="2.7109375" customWidth="1"/>
    <col min="12307" max="12313" width="4.28515625" customWidth="1"/>
    <col min="12314" max="12314" width="2" customWidth="1"/>
    <col min="12315" max="12315" width="4.140625" customWidth="1"/>
    <col min="12316" max="12316" width="25.85546875" customWidth="1"/>
    <col min="12317" max="12317" width="45.140625" customWidth="1"/>
    <col min="12318" max="12318" width="41.85546875" customWidth="1"/>
    <col min="12319" max="12319" width="17" customWidth="1"/>
    <col min="12546" max="12546" width="1.5703125" customWidth="1"/>
    <col min="12547" max="12553" width="4.28515625" customWidth="1"/>
    <col min="12554" max="12554" width="2.5703125" customWidth="1"/>
    <col min="12555" max="12561" width="4.28515625" customWidth="1"/>
    <col min="12562" max="12562" width="2.7109375" customWidth="1"/>
    <col min="12563" max="12569" width="4.28515625" customWidth="1"/>
    <col min="12570" max="12570" width="2" customWidth="1"/>
    <col min="12571" max="12571" width="4.140625" customWidth="1"/>
    <col min="12572" max="12572" width="25.85546875" customWidth="1"/>
    <col min="12573" max="12573" width="45.140625" customWidth="1"/>
    <col min="12574" max="12574" width="41.85546875" customWidth="1"/>
    <col min="12575" max="12575" width="17" customWidth="1"/>
    <col min="12802" max="12802" width="1.5703125" customWidth="1"/>
    <col min="12803" max="12809" width="4.28515625" customWidth="1"/>
    <col min="12810" max="12810" width="2.5703125" customWidth="1"/>
    <col min="12811" max="12817" width="4.28515625" customWidth="1"/>
    <col min="12818" max="12818" width="2.7109375" customWidth="1"/>
    <col min="12819" max="12825" width="4.28515625" customWidth="1"/>
    <col min="12826" max="12826" width="2" customWidth="1"/>
    <col min="12827" max="12827" width="4.140625" customWidth="1"/>
    <col min="12828" max="12828" width="25.85546875" customWidth="1"/>
    <col min="12829" max="12829" width="45.140625" customWidth="1"/>
    <col min="12830" max="12830" width="41.85546875" customWidth="1"/>
    <col min="12831" max="12831" width="17" customWidth="1"/>
    <col min="13058" max="13058" width="1.5703125" customWidth="1"/>
    <col min="13059" max="13065" width="4.28515625" customWidth="1"/>
    <col min="13066" max="13066" width="2.5703125" customWidth="1"/>
    <col min="13067" max="13073" width="4.28515625" customWidth="1"/>
    <col min="13074" max="13074" width="2.7109375" customWidth="1"/>
    <col min="13075" max="13081" width="4.28515625" customWidth="1"/>
    <col min="13082" max="13082" width="2" customWidth="1"/>
    <col min="13083" max="13083" width="4.140625" customWidth="1"/>
    <col min="13084" max="13084" width="25.85546875" customWidth="1"/>
    <col min="13085" max="13085" width="45.140625" customWidth="1"/>
    <col min="13086" max="13086" width="41.85546875" customWidth="1"/>
    <col min="13087" max="13087" width="17" customWidth="1"/>
    <col min="13314" max="13314" width="1.5703125" customWidth="1"/>
    <col min="13315" max="13321" width="4.28515625" customWidth="1"/>
    <col min="13322" max="13322" width="2.5703125" customWidth="1"/>
    <col min="13323" max="13329" width="4.28515625" customWidth="1"/>
    <col min="13330" max="13330" width="2.7109375" customWidth="1"/>
    <col min="13331" max="13337" width="4.28515625" customWidth="1"/>
    <col min="13338" max="13338" width="2" customWidth="1"/>
    <col min="13339" max="13339" width="4.140625" customWidth="1"/>
    <col min="13340" max="13340" width="25.85546875" customWidth="1"/>
    <col min="13341" max="13341" width="45.140625" customWidth="1"/>
    <col min="13342" max="13342" width="41.85546875" customWidth="1"/>
    <col min="13343" max="13343" width="17" customWidth="1"/>
    <col min="13570" max="13570" width="1.5703125" customWidth="1"/>
    <col min="13571" max="13577" width="4.28515625" customWidth="1"/>
    <col min="13578" max="13578" width="2.5703125" customWidth="1"/>
    <col min="13579" max="13585" width="4.28515625" customWidth="1"/>
    <col min="13586" max="13586" width="2.7109375" customWidth="1"/>
    <col min="13587" max="13593" width="4.28515625" customWidth="1"/>
    <col min="13594" max="13594" width="2" customWidth="1"/>
    <col min="13595" max="13595" width="4.140625" customWidth="1"/>
    <col min="13596" max="13596" width="25.85546875" customWidth="1"/>
    <col min="13597" max="13597" width="45.140625" customWidth="1"/>
    <col min="13598" max="13598" width="41.85546875" customWidth="1"/>
    <col min="13599" max="13599" width="17" customWidth="1"/>
    <col min="13826" max="13826" width="1.5703125" customWidth="1"/>
    <col min="13827" max="13833" width="4.28515625" customWidth="1"/>
    <col min="13834" max="13834" width="2.5703125" customWidth="1"/>
    <col min="13835" max="13841" width="4.28515625" customWidth="1"/>
    <col min="13842" max="13842" width="2.7109375" customWidth="1"/>
    <col min="13843" max="13849" width="4.28515625" customWidth="1"/>
    <col min="13850" max="13850" width="2" customWidth="1"/>
    <col min="13851" max="13851" width="4.140625" customWidth="1"/>
    <col min="13852" max="13852" width="25.85546875" customWidth="1"/>
    <col min="13853" max="13853" width="45.140625" customWidth="1"/>
    <col min="13854" max="13854" width="41.85546875" customWidth="1"/>
    <col min="13855" max="13855" width="17" customWidth="1"/>
    <col min="14082" max="14082" width="1.5703125" customWidth="1"/>
    <col min="14083" max="14089" width="4.28515625" customWidth="1"/>
    <col min="14090" max="14090" width="2.5703125" customWidth="1"/>
    <col min="14091" max="14097" width="4.28515625" customWidth="1"/>
    <col min="14098" max="14098" width="2.7109375" customWidth="1"/>
    <col min="14099" max="14105" width="4.28515625" customWidth="1"/>
    <col min="14106" max="14106" width="2" customWidth="1"/>
    <col min="14107" max="14107" width="4.140625" customWidth="1"/>
    <col min="14108" max="14108" width="25.85546875" customWidth="1"/>
    <col min="14109" max="14109" width="45.140625" customWidth="1"/>
    <col min="14110" max="14110" width="41.85546875" customWidth="1"/>
    <col min="14111" max="14111" width="17" customWidth="1"/>
    <col min="14338" max="14338" width="1.5703125" customWidth="1"/>
    <col min="14339" max="14345" width="4.28515625" customWidth="1"/>
    <col min="14346" max="14346" width="2.5703125" customWidth="1"/>
    <col min="14347" max="14353" width="4.28515625" customWidth="1"/>
    <col min="14354" max="14354" width="2.7109375" customWidth="1"/>
    <col min="14355" max="14361" width="4.28515625" customWidth="1"/>
    <col min="14362" max="14362" width="2" customWidth="1"/>
    <col min="14363" max="14363" width="4.140625" customWidth="1"/>
    <col min="14364" max="14364" width="25.85546875" customWidth="1"/>
    <col min="14365" max="14365" width="45.140625" customWidth="1"/>
    <col min="14366" max="14366" width="41.85546875" customWidth="1"/>
    <col min="14367" max="14367" width="17" customWidth="1"/>
    <col min="14594" max="14594" width="1.5703125" customWidth="1"/>
    <col min="14595" max="14601" width="4.28515625" customWidth="1"/>
    <col min="14602" max="14602" width="2.5703125" customWidth="1"/>
    <col min="14603" max="14609" width="4.28515625" customWidth="1"/>
    <col min="14610" max="14610" width="2.7109375" customWidth="1"/>
    <col min="14611" max="14617" width="4.28515625" customWidth="1"/>
    <col min="14618" max="14618" width="2" customWidth="1"/>
    <col min="14619" max="14619" width="4.140625" customWidth="1"/>
    <col min="14620" max="14620" width="25.85546875" customWidth="1"/>
    <col min="14621" max="14621" width="45.140625" customWidth="1"/>
    <col min="14622" max="14622" width="41.85546875" customWidth="1"/>
    <col min="14623" max="14623" width="17" customWidth="1"/>
    <col min="14850" max="14850" width="1.5703125" customWidth="1"/>
    <col min="14851" max="14857" width="4.28515625" customWidth="1"/>
    <col min="14858" max="14858" width="2.5703125" customWidth="1"/>
    <col min="14859" max="14865" width="4.28515625" customWidth="1"/>
    <col min="14866" max="14866" width="2.7109375" customWidth="1"/>
    <col min="14867" max="14873" width="4.28515625" customWidth="1"/>
    <col min="14874" max="14874" width="2" customWidth="1"/>
    <col min="14875" max="14875" width="4.140625" customWidth="1"/>
    <col min="14876" max="14876" width="25.85546875" customWidth="1"/>
    <col min="14877" max="14877" width="45.140625" customWidth="1"/>
    <col min="14878" max="14878" width="41.85546875" customWidth="1"/>
    <col min="14879" max="14879" width="17" customWidth="1"/>
    <col min="15106" max="15106" width="1.5703125" customWidth="1"/>
    <col min="15107" max="15113" width="4.28515625" customWidth="1"/>
    <col min="15114" max="15114" width="2.5703125" customWidth="1"/>
    <col min="15115" max="15121" width="4.28515625" customWidth="1"/>
    <col min="15122" max="15122" width="2.7109375" customWidth="1"/>
    <col min="15123" max="15129" width="4.28515625" customWidth="1"/>
    <col min="15130" max="15130" width="2" customWidth="1"/>
    <col min="15131" max="15131" width="4.140625" customWidth="1"/>
    <col min="15132" max="15132" width="25.85546875" customWidth="1"/>
    <col min="15133" max="15133" width="45.140625" customWidth="1"/>
    <col min="15134" max="15134" width="41.85546875" customWidth="1"/>
    <col min="15135" max="15135" width="17" customWidth="1"/>
    <col min="15362" max="15362" width="1.5703125" customWidth="1"/>
    <col min="15363" max="15369" width="4.28515625" customWidth="1"/>
    <col min="15370" max="15370" width="2.5703125" customWidth="1"/>
    <col min="15371" max="15377" width="4.28515625" customWidth="1"/>
    <col min="15378" max="15378" width="2.7109375" customWidth="1"/>
    <col min="15379" max="15385" width="4.28515625" customWidth="1"/>
    <col min="15386" max="15386" width="2" customWidth="1"/>
    <col min="15387" max="15387" width="4.140625" customWidth="1"/>
    <col min="15388" max="15388" width="25.85546875" customWidth="1"/>
    <col min="15389" max="15389" width="45.140625" customWidth="1"/>
    <col min="15390" max="15390" width="41.85546875" customWidth="1"/>
    <col min="15391" max="15391" width="17" customWidth="1"/>
    <col min="15618" max="15618" width="1.5703125" customWidth="1"/>
    <col min="15619" max="15625" width="4.28515625" customWidth="1"/>
    <col min="15626" max="15626" width="2.5703125" customWidth="1"/>
    <col min="15627" max="15633" width="4.28515625" customWidth="1"/>
    <col min="15634" max="15634" width="2.7109375" customWidth="1"/>
    <col min="15635" max="15641" width="4.28515625" customWidth="1"/>
    <col min="15642" max="15642" width="2" customWidth="1"/>
    <col min="15643" max="15643" width="4.140625" customWidth="1"/>
    <col min="15644" max="15644" width="25.85546875" customWidth="1"/>
    <col min="15645" max="15645" width="45.140625" customWidth="1"/>
    <col min="15646" max="15646" width="41.85546875" customWidth="1"/>
    <col min="15647" max="15647" width="17" customWidth="1"/>
    <col min="15874" max="15874" width="1.5703125" customWidth="1"/>
    <col min="15875" max="15881" width="4.28515625" customWidth="1"/>
    <col min="15882" max="15882" width="2.5703125" customWidth="1"/>
    <col min="15883" max="15889" width="4.28515625" customWidth="1"/>
    <col min="15890" max="15890" width="2.7109375" customWidth="1"/>
    <col min="15891" max="15897" width="4.28515625" customWidth="1"/>
    <col min="15898" max="15898" width="2" customWidth="1"/>
    <col min="15899" max="15899" width="4.140625" customWidth="1"/>
    <col min="15900" max="15900" width="25.85546875" customWidth="1"/>
    <col min="15901" max="15901" width="45.140625" customWidth="1"/>
    <col min="15902" max="15902" width="41.85546875" customWidth="1"/>
    <col min="15903" max="15903" width="17" customWidth="1"/>
    <col min="16130" max="16130" width="1.5703125" customWidth="1"/>
    <col min="16131" max="16137" width="4.28515625" customWidth="1"/>
    <col min="16138" max="16138" width="2.5703125" customWidth="1"/>
    <col min="16139" max="16145" width="4.28515625" customWidth="1"/>
    <col min="16146" max="16146" width="2.7109375" customWidth="1"/>
    <col min="16147" max="16153" width="4.28515625" customWidth="1"/>
    <col min="16154" max="16154" width="2" customWidth="1"/>
    <col min="16155" max="16155" width="4.140625" customWidth="1"/>
    <col min="16156" max="16156" width="25.85546875" customWidth="1"/>
    <col min="16157" max="16157" width="45.140625" customWidth="1"/>
    <col min="16158" max="16158" width="41.85546875" customWidth="1"/>
    <col min="16159" max="16159" width="17" customWidth="1"/>
  </cols>
  <sheetData>
    <row r="1" spans="1:30" ht="14.25" customHeight="1" x14ac:dyDescent="0.25">
      <c r="A1" s="60"/>
      <c r="B1" s="64"/>
      <c r="C1" s="64"/>
      <c r="D1" s="64"/>
      <c r="E1" s="64"/>
      <c r="F1" s="64"/>
      <c r="G1" s="64"/>
      <c r="H1" s="64"/>
      <c r="I1" s="64"/>
      <c r="J1" s="64"/>
      <c r="K1" s="64"/>
      <c r="L1" s="64"/>
      <c r="M1" s="64"/>
      <c r="N1" s="64"/>
      <c r="O1" s="64"/>
      <c r="P1" s="64"/>
      <c r="Q1" s="64"/>
      <c r="R1" s="64"/>
      <c r="S1" s="64"/>
      <c r="T1" s="64"/>
      <c r="U1" s="64"/>
      <c r="V1" s="64"/>
      <c r="W1" s="64"/>
      <c r="X1" s="64"/>
      <c r="Y1" s="64"/>
      <c r="Z1" s="64"/>
      <c r="AA1" s="33"/>
      <c r="AB1" s="42"/>
      <c r="AC1" s="43"/>
    </row>
    <row r="2" spans="1:30" ht="19.5" customHeight="1" thickBot="1" x14ac:dyDescent="0.35">
      <c r="A2" s="60"/>
      <c r="B2" s="2"/>
      <c r="C2" s="67" t="s">
        <v>43</v>
      </c>
      <c r="D2" s="67"/>
      <c r="E2" s="67"/>
      <c r="F2" s="67"/>
      <c r="G2" s="67"/>
      <c r="H2" s="67"/>
      <c r="I2" s="67"/>
      <c r="J2" s="3"/>
      <c r="K2" s="3"/>
      <c r="L2" s="3"/>
      <c r="M2" s="3"/>
      <c r="N2" s="3"/>
      <c r="O2" s="3"/>
      <c r="P2" s="3"/>
      <c r="Q2" s="3"/>
      <c r="R2" s="3"/>
      <c r="S2" s="3"/>
      <c r="T2" s="3"/>
      <c r="U2" s="3"/>
      <c r="V2" s="3"/>
      <c r="W2" s="3"/>
      <c r="X2" s="3"/>
      <c r="Y2" s="3"/>
      <c r="Z2" s="2"/>
      <c r="AA2" s="26"/>
      <c r="AB2" s="34" t="s">
        <v>0</v>
      </c>
      <c r="AC2" s="29" t="s">
        <v>1</v>
      </c>
      <c r="AD2" s="27" t="b">
        <v>1</v>
      </c>
    </row>
    <row r="3" spans="1:30" ht="18" customHeight="1" thickBot="1" x14ac:dyDescent="0.35">
      <c r="A3" s="60"/>
      <c r="B3" s="2"/>
      <c r="C3" s="68">
        <v>2015</v>
      </c>
      <c r="D3" s="69"/>
      <c r="E3" s="69"/>
      <c r="F3" s="70"/>
      <c r="G3" s="70"/>
      <c r="H3" s="70"/>
      <c r="I3" s="71"/>
      <c r="J3" s="3"/>
      <c r="K3" s="3"/>
      <c r="L3" s="3"/>
      <c r="M3" s="72" t="s">
        <v>2</v>
      </c>
      <c r="N3" s="73"/>
      <c r="O3" s="73"/>
      <c r="P3" s="73"/>
      <c r="Q3" s="73"/>
      <c r="R3" s="73"/>
      <c r="S3" s="73"/>
      <c r="T3" s="73"/>
      <c r="U3" s="74"/>
      <c r="V3" s="4"/>
      <c r="W3" s="4"/>
      <c r="X3" s="4"/>
      <c r="Y3" s="4"/>
      <c r="Z3" s="2"/>
      <c r="AA3" s="26"/>
      <c r="AB3" s="44">
        <f>IF(AÑO&lt;2101,DATE(AÑO,1,1),"Modelines.com")</f>
        <v>42005</v>
      </c>
      <c r="AC3" s="35" t="s">
        <v>3</v>
      </c>
      <c r="AD3" s="27" t="b">
        <v>1</v>
      </c>
    </row>
    <row r="4" spans="1:30" ht="15" customHeight="1" thickBot="1" x14ac:dyDescent="0.35">
      <c r="A4" s="60"/>
      <c r="B4" s="2"/>
      <c r="C4" s="75"/>
      <c r="D4" s="76"/>
      <c r="E4" s="76"/>
      <c r="F4" s="76"/>
      <c r="G4" s="76"/>
      <c r="H4" s="76"/>
      <c r="I4" s="76"/>
      <c r="J4" s="5"/>
      <c r="K4" s="5"/>
      <c r="L4" s="5"/>
      <c r="M4" s="5"/>
      <c r="N4" s="5"/>
      <c r="O4" s="5"/>
      <c r="P4" s="5"/>
      <c r="Q4" s="5"/>
      <c r="R4" s="5"/>
      <c r="S4" s="5"/>
      <c r="T4" s="5"/>
      <c r="U4" s="5"/>
      <c r="V4" s="5"/>
      <c r="W4" s="5"/>
      <c r="X4" s="5"/>
      <c r="Y4" s="3"/>
      <c r="Z4" s="2"/>
      <c r="AA4" s="26"/>
      <c r="AB4" s="44">
        <f>IF(AÑO&lt;2101,DATE(AÑO,5,1),"Modelines.com")</f>
        <v>42125</v>
      </c>
      <c r="AC4" s="35" t="s">
        <v>4</v>
      </c>
      <c r="AD4" s="27" t="b">
        <v>1</v>
      </c>
    </row>
    <row r="5" spans="1:30" ht="14.25" customHeight="1" x14ac:dyDescent="0.3">
      <c r="A5" s="60"/>
      <c r="B5" s="2"/>
      <c r="C5" s="61">
        <f>DATE($C$3,1,1)</f>
        <v>42005</v>
      </c>
      <c r="D5" s="62"/>
      <c r="E5" s="62"/>
      <c r="F5" s="62"/>
      <c r="G5" s="62"/>
      <c r="H5" s="62"/>
      <c r="I5" s="63"/>
      <c r="J5" s="6"/>
      <c r="K5" s="65">
        <f>DATE($C$3,2,1)</f>
        <v>42036</v>
      </c>
      <c r="L5" s="66"/>
      <c r="M5" s="66"/>
      <c r="N5" s="66"/>
      <c r="O5" s="66"/>
      <c r="P5" s="66"/>
      <c r="Q5" s="66"/>
      <c r="R5" s="6"/>
      <c r="S5" s="55">
        <f>DATE($C$3,3,1)</f>
        <v>42064</v>
      </c>
      <c r="T5" s="56"/>
      <c r="U5" s="56"/>
      <c r="V5" s="56"/>
      <c r="W5" s="56"/>
      <c r="X5" s="56"/>
      <c r="Y5" s="56"/>
      <c r="Z5" s="2"/>
      <c r="AA5" s="26"/>
      <c r="AB5" s="44">
        <f>IF(AÑO&lt;2101,DATE(AÑO,10,12),"Modelines.com")</f>
        <v>42289</v>
      </c>
      <c r="AC5" s="36" t="s">
        <v>41</v>
      </c>
      <c r="AD5" s="28"/>
    </row>
    <row r="6" spans="1:30" x14ac:dyDescent="0.3">
      <c r="A6" s="60"/>
      <c r="B6" s="2"/>
      <c r="C6" s="7" t="s">
        <v>5</v>
      </c>
      <c r="D6" s="7" t="s">
        <v>6</v>
      </c>
      <c r="E6" s="7" t="s">
        <v>6</v>
      </c>
      <c r="F6" s="7" t="s">
        <v>7</v>
      </c>
      <c r="G6" s="7" t="s">
        <v>8</v>
      </c>
      <c r="H6" s="7" t="s">
        <v>9</v>
      </c>
      <c r="I6" s="7" t="s">
        <v>10</v>
      </c>
      <c r="J6" s="8"/>
      <c r="K6" s="9" t="s">
        <v>5</v>
      </c>
      <c r="L6" s="9" t="s">
        <v>6</v>
      </c>
      <c r="M6" s="9" t="s">
        <v>6</v>
      </c>
      <c r="N6" s="9" t="s">
        <v>7</v>
      </c>
      <c r="O6" s="9" t="s">
        <v>8</v>
      </c>
      <c r="P6" s="9" t="s">
        <v>9</v>
      </c>
      <c r="Q6" s="9" t="s">
        <v>10</v>
      </c>
      <c r="R6" s="8"/>
      <c r="S6" s="10" t="s">
        <v>5</v>
      </c>
      <c r="T6" s="10" t="s">
        <v>6</v>
      </c>
      <c r="U6" s="10" t="s">
        <v>6</v>
      </c>
      <c r="V6" s="10" t="s">
        <v>7</v>
      </c>
      <c r="W6" s="10" t="s">
        <v>8</v>
      </c>
      <c r="X6" s="10" t="s">
        <v>9</v>
      </c>
      <c r="Y6" s="10" t="s">
        <v>10</v>
      </c>
      <c r="Z6" s="2"/>
      <c r="AA6" s="26"/>
      <c r="AB6" s="44">
        <f>IF(AÑO&lt;2101,DATE(AÑO,11,1),"Modelines.com")</f>
        <v>42309</v>
      </c>
      <c r="AC6" s="35" t="s">
        <v>11</v>
      </c>
      <c r="AD6" s="26"/>
    </row>
    <row r="7" spans="1:30" x14ac:dyDescent="0.3">
      <c r="A7" s="60"/>
      <c r="B7" s="2"/>
      <c r="C7" s="31">
        <f>(WEEKDAY(C5,2)=1)* C5</f>
        <v>0</v>
      </c>
      <c r="D7" s="31">
        <f>(WEEKDAY(C5,2)=2)*C5+(C7&gt;0)+C7</f>
        <v>0</v>
      </c>
      <c r="E7" s="31">
        <f>(WEEKDAY(C5,2)=3)*C5+(D7&gt;0)+D7</f>
        <v>0</v>
      </c>
      <c r="F7" s="31">
        <f>(WEEKDAY(C5,2)=4)*C5+(E7&gt;0)+E7</f>
        <v>42005</v>
      </c>
      <c r="G7" s="31">
        <f>(WEEKDAY(C5,2)=5)*C5+(F7&gt;0)+F7</f>
        <v>42006</v>
      </c>
      <c r="H7" s="31">
        <f>(WEEKDAY(C5,2)=6)*C5+(G7&gt;0)+G7</f>
        <v>42007</v>
      </c>
      <c r="I7" s="32">
        <f>(WEEKDAY(C5,2)=7)*C5+(H7&gt;0)+H7</f>
        <v>42008</v>
      </c>
      <c r="J7" s="8"/>
      <c r="K7" s="31">
        <f>(WEEKDAY(K5,2)=1)* K5</f>
        <v>0</v>
      </c>
      <c r="L7" s="31">
        <f>(WEEKDAY(K5,2)=2)*K5+(K7&gt;0)+K7</f>
        <v>0</v>
      </c>
      <c r="M7" s="31">
        <f>(WEEKDAY(K5,2)=3)*K5+(L7&gt;0)+L7</f>
        <v>0</v>
      </c>
      <c r="N7" s="31">
        <f>(WEEKDAY(K5,2)=4)*K5+(M7&gt;0)+M7</f>
        <v>0</v>
      </c>
      <c r="O7" s="31">
        <f>(WEEKDAY(K5,2)=5)*K5+(N7&gt;0)+N7</f>
        <v>0</v>
      </c>
      <c r="P7" s="31">
        <f>(WEEKDAY(K5,2)=6)*K5+(O7&gt;0)+O7</f>
        <v>0</v>
      </c>
      <c r="Q7" s="32">
        <f>(WEEKDAY(K5,2)=7)*K5+(P7&gt;0)+P7</f>
        <v>42036</v>
      </c>
      <c r="R7" s="8"/>
      <c r="S7" s="31">
        <f>(WEEKDAY(S5,2)=1)* S5</f>
        <v>0</v>
      </c>
      <c r="T7" s="31">
        <f>(WEEKDAY(S5,2)=2)*S5+(S7&gt;0)+S7</f>
        <v>0</v>
      </c>
      <c r="U7" s="31">
        <f>(WEEKDAY(S5,2)=3)*S5+(T7&gt;0)+T7</f>
        <v>0</v>
      </c>
      <c r="V7" s="31">
        <f>(WEEKDAY(S5,2)=4)*S5+(U7&gt;0)+U7</f>
        <v>0</v>
      </c>
      <c r="W7" s="31">
        <f>(WEEKDAY(S5,2)=5)*S5+(V7&gt;0)+V7</f>
        <v>0</v>
      </c>
      <c r="X7" s="31">
        <f>(WEEKDAY(S5,2)=6)*S5+(W7&gt;0)+W7</f>
        <v>0</v>
      </c>
      <c r="Y7" s="32">
        <f>(WEEKDAY(S5,2)=7)*S5+(X7&gt;0)+X7</f>
        <v>42064</v>
      </c>
      <c r="Z7" s="2"/>
      <c r="AA7" s="26"/>
      <c r="AB7" s="44">
        <f>IF(AÑO&lt;2101,DATE(AÑO,12,6),"Modelines.com")</f>
        <v>42344</v>
      </c>
      <c r="AC7" s="35" t="s">
        <v>12</v>
      </c>
      <c r="AD7" s="26"/>
    </row>
    <row r="8" spans="1:30" x14ac:dyDescent="0.3">
      <c r="A8" s="60"/>
      <c r="B8" s="2"/>
      <c r="C8" s="31">
        <f>I7+1</f>
        <v>42009</v>
      </c>
      <c r="D8" s="31">
        <f>C8+1</f>
        <v>42010</v>
      </c>
      <c r="E8" s="31">
        <f t="shared" ref="E8:I10" si="0">D8+1</f>
        <v>42011</v>
      </c>
      <c r="F8" s="31">
        <f t="shared" si="0"/>
        <v>42012</v>
      </c>
      <c r="G8" s="31">
        <f t="shared" si="0"/>
        <v>42013</v>
      </c>
      <c r="H8" s="31">
        <f t="shared" si="0"/>
        <v>42014</v>
      </c>
      <c r="I8" s="32">
        <f t="shared" si="0"/>
        <v>42015</v>
      </c>
      <c r="J8" s="8"/>
      <c r="K8" s="31">
        <f>Q7+1</f>
        <v>42037</v>
      </c>
      <c r="L8" s="31">
        <f>K8+1</f>
        <v>42038</v>
      </c>
      <c r="M8" s="31">
        <f t="shared" ref="M8:Q10" si="1">L8+1</f>
        <v>42039</v>
      </c>
      <c r="N8" s="31">
        <f t="shared" si="1"/>
        <v>42040</v>
      </c>
      <c r="O8" s="31">
        <f t="shared" si="1"/>
        <v>42041</v>
      </c>
      <c r="P8" s="31">
        <f t="shared" si="1"/>
        <v>42042</v>
      </c>
      <c r="Q8" s="32">
        <f t="shared" si="1"/>
        <v>42043</v>
      </c>
      <c r="R8" s="8"/>
      <c r="S8" s="31">
        <f>Y7+1</f>
        <v>42065</v>
      </c>
      <c r="T8" s="31">
        <f>S8+1</f>
        <v>42066</v>
      </c>
      <c r="U8" s="31">
        <f t="shared" ref="U8:Y10" si="2">T8+1</f>
        <v>42067</v>
      </c>
      <c r="V8" s="31">
        <f t="shared" si="2"/>
        <v>42068</v>
      </c>
      <c r="W8" s="31">
        <f t="shared" si="2"/>
        <v>42069</v>
      </c>
      <c r="X8" s="31">
        <f t="shared" si="2"/>
        <v>42070</v>
      </c>
      <c r="Y8" s="32">
        <f t="shared" si="2"/>
        <v>42071</v>
      </c>
      <c r="Z8" s="2"/>
      <c r="AA8" s="26"/>
      <c r="AB8" s="44">
        <f>IF(AÑO&lt;2101,DATE(AÑO,12,8),"Modelines.com")</f>
        <v>42346</v>
      </c>
      <c r="AC8" s="35" t="s">
        <v>13</v>
      </c>
      <c r="AD8" s="26"/>
    </row>
    <row r="9" spans="1:30" x14ac:dyDescent="0.3">
      <c r="A9" s="60"/>
      <c r="B9" s="2"/>
      <c r="C9" s="31">
        <f>I8+1</f>
        <v>42016</v>
      </c>
      <c r="D9" s="31">
        <f>C9+1</f>
        <v>42017</v>
      </c>
      <c r="E9" s="31">
        <f t="shared" si="0"/>
        <v>42018</v>
      </c>
      <c r="F9" s="31">
        <f t="shared" si="0"/>
        <v>42019</v>
      </c>
      <c r="G9" s="31">
        <f t="shared" si="0"/>
        <v>42020</v>
      </c>
      <c r="H9" s="31">
        <f t="shared" si="0"/>
        <v>42021</v>
      </c>
      <c r="I9" s="32">
        <f t="shared" si="0"/>
        <v>42022</v>
      </c>
      <c r="J9" s="8"/>
      <c r="K9" s="31">
        <f>Q8+1</f>
        <v>42044</v>
      </c>
      <c r="L9" s="31">
        <f>K9+1</f>
        <v>42045</v>
      </c>
      <c r="M9" s="31">
        <f t="shared" si="1"/>
        <v>42046</v>
      </c>
      <c r="N9" s="31">
        <f t="shared" si="1"/>
        <v>42047</v>
      </c>
      <c r="O9" s="31">
        <f t="shared" si="1"/>
        <v>42048</v>
      </c>
      <c r="P9" s="31">
        <f t="shared" si="1"/>
        <v>42049</v>
      </c>
      <c r="Q9" s="32">
        <f t="shared" si="1"/>
        <v>42050</v>
      </c>
      <c r="R9" s="8"/>
      <c r="S9" s="31">
        <f>Y8+1</f>
        <v>42072</v>
      </c>
      <c r="T9" s="31">
        <f>S9+1</f>
        <v>42073</v>
      </c>
      <c r="U9" s="31">
        <f t="shared" si="2"/>
        <v>42074</v>
      </c>
      <c r="V9" s="31">
        <f t="shared" si="2"/>
        <v>42075</v>
      </c>
      <c r="W9" s="31">
        <f t="shared" si="2"/>
        <v>42076</v>
      </c>
      <c r="X9" s="31">
        <f t="shared" si="2"/>
        <v>42077</v>
      </c>
      <c r="Y9" s="32">
        <f t="shared" si="2"/>
        <v>42078</v>
      </c>
      <c r="Z9" s="2"/>
      <c r="AA9" s="26"/>
      <c r="AB9" s="44">
        <f>IF(AÑO&lt;2101,DATE(AÑO,12,25),"Modelines.com")</f>
        <v>42363</v>
      </c>
      <c r="AC9" s="35" t="s">
        <v>14</v>
      </c>
      <c r="AD9" s="26"/>
    </row>
    <row r="10" spans="1:30" x14ac:dyDescent="0.3">
      <c r="A10" s="60"/>
      <c r="B10" s="2"/>
      <c r="C10" s="31">
        <f>I9+1</f>
        <v>42023</v>
      </c>
      <c r="D10" s="31">
        <f>C10+1</f>
        <v>42024</v>
      </c>
      <c r="E10" s="31">
        <f t="shared" si="0"/>
        <v>42025</v>
      </c>
      <c r="F10" s="31">
        <f t="shared" si="0"/>
        <v>42026</v>
      </c>
      <c r="G10" s="31">
        <f t="shared" si="0"/>
        <v>42027</v>
      </c>
      <c r="H10" s="31">
        <f t="shared" si="0"/>
        <v>42028</v>
      </c>
      <c r="I10" s="32">
        <f t="shared" si="0"/>
        <v>42029</v>
      </c>
      <c r="J10" s="8"/>
      <c r="K10" s="31">
        <f>Q9+1</f>
        <v>42051</v>
      </c>
      <c r="L10" s="31">
        <f>K10+1</f>
        <v>42052</v>
      </c>
      <c r="M10" s="31">
        <f t="shared" si="1"/>
        <v>42053</v>
      </c>
      <c r="N10" s="31">
        <f t="shared" si="1"/>
        <v>42054</v>
      </c>
      <c r="O10" s="31">
        <f t="shared" si="1"/>
        <v>42055</v>
      </c>
      <c r="P10" s="31">
        <f t="shared" si="1"/>
        <v>42056</v>
      </c>
      <c r="Q10" s="32">
        <f t="shared" si="1"/>
        <v>42057</v>
      </c>
      <c r="R10" s="8"/>
      <c r="S10" s="31">
        <f>Y9+1</f>
        <v>42079</v>
      </c>
      <c r="T10" s="31">
        <f>S10+1</f>
        <v>42080</v>
      </c>
      <c r="U10" s="31">
        <f t="shared" si="2"/>
        <v>42081</v>
      </c>
      <c r="V10" s="31">
        <f t="shared" si="2"/>
        <v>42082</v>
      </c>
      <c r="W10" s="31">
        <f t="shared" si="2"/>
        <v>42083</v>
      </c>
      <c r="X10" s="31">
        <f t="shared" si="2"/>
        <v>42084</v>
      </c>
      <c r="Y10" s="32">
        <f t="shared" si="2"/>
        <v>42085</v>
      </c>
      <c r="Z10" s="2"/>
      <c r="AB10" s="37"/>
      <c r="AC10" s="35"/>
    </row>
    <row r="11" spans="1:30" x14ac:dyDescent="0.3">
      <c r="A11" s="60"/>
      <c r="B11" s="2"/>
      <c r="C11" s="31">
        <f>(MONTH(C10+7)=MONTH(C5))*(C10+7)</f>
        <v>42030</v>
      </c>
      <c r="D11" s="31">
        <f>(MONTH(D10+7)=MONTH(C5))*(D10+7)</f>
        <v>42031</v>
      </c>
      <c r="E11" s="31">
        <f>(MONTH(E10+7)=MONTH(C5))*(E10+7)</f>
        <v>42032</v>
      </c>
      <c r="F11" s="31">
        <f>(MONTH(F10+7)=MONTH(C5))*(F10+7)</f>
        <v>42033</v>
      </c>
      <c r="G11" s="31">
        <f>(MONTH(G10+7)=MONTH(C5))*(G10+7)</f>
        <v>42034</v>
      </c>
      <c r="H11" s="31">
        <f>(MONTH(H10+7)=MONTH(C5))*(H10+7)</f>
        <v>42035</v>
      </c>
      <c r="I11" s="32">
        <f>(MONTH(I10+7)=MONTH(C5))*(I10+7)</f>
        <v>0</v>
      </c>
      <c r="J11" s="8"/>
      <c r="K11" s="31">
        <f>(MONTH(K10+7)=MONTH(K5))*(K10+7)</f>
        <v>42058</v>
      </c>
      <c r="L11" s="31">
        <f>(MONTH(L10+7)=MONTH(K5))*(L10+7)</f>
        <v>42059</v>
      </c>
      <c r="M11" s="31">
        <f>(MONTH(M10+7)=MONTH(K5))*(M10+7)</f>
        <v>42060</v>
      </c>
      <c r="N11" s="31">
        <f>(MONTH(N10+7)=MONTH(K5))*(N10+7)</f>
        <v>42061</v>
      </c>
      <c r="O11" s="31">
        <f>(MONTH(O10+7)=MONTH(K5))*(O10+7)</f>
        <v>42062</v>
      </c>
      <c r="P11" s="31">
        <f>(MONTH(P10+7)=MONTH(K5))*(P10+7)</f>
        <v>42063</v>
      </c>
      <c r="Q11" s="32">
        <f>(MONTH(Q10+7)=MONTH(K5))*(Q10+7)</f>
        <v>0</v>
      </c>
      <c r="R11" s="8"/>
      <c r="S11" s="31">
        <f>(MONTH(S10+7)=MONTH(S5))*(S10+7)</f>
        <v>42086</v>
      </c>
      <c r="T11" s="31">
        <f>(MONTH(T10+7)=MONTH(S5))*(T10+7)</f>
        <v>42087</v>
      </c>
      <c r="U11" s="31">
        <f>(MONTH(U10+7)=MONTH(S5))*(U10+7)</f>
        <v>42088</v>
      </c>
      <c r="V11" s="31">
        <f>(MONTH(V10+7)=MONTH(S5))*(V10+7)</f>
        <v>42089</v>
      </c>
      <c r="W11" s="31">
        <f>(MONTH(W10+7)=MONTH(S5))*(W10+7)</f>
        <v>42090</v>
      </c>
      <c r="X11" s="31">
        <f>(MONTH(X10+7)=MONTH(S5))*(X10+7)</f>
        <v>42091</v>
      </c>
      <c r="Y11" s="32">
        <f>(MONTH(Y10+7)=MONTH(S5))*(Y10+7)</f>
        <v>42092</v>
      </c>
      <c r="Z11" s="2"/>
      <c r="AB11" s="37"/>
      <c r="AC11" s="35"/>
    </row>
    <row r="12" spans="1:30" x14ac:dyDescent="0.3">
      <c r="A12" s="60"/>
      <c r="B12" s="2"/>
      <c r="C12" s="31">
        <f>(MONTH(C10+14)=MONTH(C5))*(C10+14)</f>
        <v>0</v>
      </c>
      <c r="D12" s="31">
        <f>(MONTH(D10+14)=MONTH(C5))*(D10+14)</f>
        <v>0</v>
      </c>
      <c r="E12" s="31">
        <f>(MONTH(E10+14)=MONTH(C5))*(E10+14)</f>
        <v>0</v>
      </c>
      <c r="F12" s="31">
        <f>(MONTH(F10+14)=MONTH(C5))*(F10+14)</f>
        <v>0</v>
      </c>
      <c r="G12" s="31">
        <f>(MONTH(G10+14)=MONTH(C5))*(G10+14)</f>
        <v>0</v>
      </c>
      <c r="H12" s="31">
        <f>(MONTH(H10+14)=MONTH(C5))*(H10+14)</f>
        <v>0</v>
      </c>
      <c r="I12" s="32">
        <f>(MONTH(I10+14)=MONTH(C5))*(I10+14)</f>
        <v>0</v>
      </c>
      <c r="J12" s="8"/>
      <c r="K12" s="31">
        <f>(MONTH(K10+14)=MONTH(K5))*(K10+14)</f>
        <v>0</v>
      </c>
      <c r="L12" s="31">
        <f>(MONTH(L10+14)=MONTH(K5))*(L10+14)</f>
        <v>0</v>
      </c>
      <c r="M12" s="31">
        <f>(MONTH(M10+14)=MONTH(K5))*(M10+14)</f>
        <v>0</v>
      </c>
      <c r="N12" s="31">
        <f>(MONTH(N10+14)=MONTH(K5))*(N10+14)</f>
        <v>0</v>
      </c>
      <c r="O12" s="31">
        <f>(MONTH(O10+14)=MONTH(K5))*(O10+14)</f>
        <v>0</v>
      </c>
      <c r="P12" s="31">
        <f>(MONTH(P10+14)=MONTH(K5))*(P10+14)</f>
        <v>0</v>
      </c>
      <c r="Q12" s="32">
        <f>(MONTH(Q10+14)=MONTH(K5))*(Q10+14)</f>
        <v>0</v>
      </c>
      <c r="R12" s="8"/>
      <c r="S12" s="31">
        <f>(MONTH(S10+14)=MONTH(S5))*(S10+14)</f>
        <v>42093</v>
      </c>
      <c r="T12" s="31">
        <f>(MONTH(T10+14)=MONTH(S5))*(T10+14)</f>
        <v>42094</v>
      </c>
      <c r="U12" s="31">
        <f>(MONTH(U10+14)=MONTH(S5))*(U10+14)</f>
        <v>0</v>
      </c>
      <c r="V12" s="31">
        <f>(MONTH(V10+14)=MONTH(S5))*(V10+14)</f>
        <v>0</v>
      </c>
      <c r="W12" s="31">
        <f>(MONTH(W10+14)=MONTH(S5))*(W10+14)</f>
        <v>0</v>
      </c>
      <c r="X12" s="31">
        <f>(MONTH(X10+14)=MONTH(S5))*(X10+14)</f>
        <v>0</v>
      </c>
      <c r="Y12" s="32">
        <f>(MONTH(Y10+14)=MONTH(S5))*(Y10+14)</f>
        <v>0</v>
      </c>
      <c r="Z12" s="2"/>
      <c r="AB12" s="38" t="s">
        <v>15</v>
      </c>
      <c r="AC12" s="30" t="s">
        <v>1</v>
      </c>
    </row>
    <row r="13" spans="1:30" ht="17.25" thickBot="1" x14ac:dyDescent="0.35">
      <c r="A13" s="60"/>
      <c r="B13" s="2"/>
      <c r="C13" s="12"/>
      <c r="D13" s="12"/>
      <c r="E13" s="12"/>
      <c r="F13" s="12"/>
      <c r="G13" s="12"/>
      <c r="H13" s="12"/>
      <c r="I13" s="12"/>
      <c r="J13" s="8"/>
      <c r="K13" s="12"/>
      <c r="L13" s="12"/>
      <c r="M13" s="12"/>
      <c r="N13" s="12"/>
      <c r="O13" s="12"/>
      <c r="P13" s="12"/>
      <c r="Q13" s="12"/>
      <c r="R13" s="8"/>
      <c r="S13" s="12"/>
      <c r="T13" s="12"/>
      <c r="U13" s="12"/>
      <c r="V13" s="12"/>
      <c r="W13" s="12"/>
      <c r="X13" s="12"/>
      <c r="Y13" s="12"/>
      <c r="Z13" s="2"/>
      <c r="AB13" s="45">
        <f>IF(AÑO&lt;2101,DOLLAR(("4/"&amp;AÑO)/7+MOD(19*MOD(AÑO,19)-7,30)*14%,)*7-13,"Modelines.com")</f>
        <v>42092</v>
      </c>
      <c r="AC13" s="35" t="s">
        <v>16</v>
      </c>
    </row>
    <row r="14" spans="1:30" x14ac:dyDescent="0.3">
      <c r="A14" s="60"/>
      <c r="B14" s="2"/>
      <c r="C14" s="61">
        <f>DATE($C$3,4,1)</f>
        <v>42095</v>
      </c>
      <c r="D14" s="62"/>
      <c r="E14" s="62"/>
      <c r="F14" s="62"/>
      <c r="G14" s="62"/>
      <c r="H14" s="62"/>
      <c r="I14" s="63"/>
      <c r="J14" s="8"/>
      <c r="K14" s="55">
        <f>DATE($C$3,5,1)</f>
        <v>42125</v>
      </c>
      <c r="L14" s="56"/>
      <c r="M14" s="56"/>
      <c r="N14" s="56"/>
      <c r="O14" s="56"/>
      <c r="P14" s="56"/>
      <c r="Q14" s="56"/>
      <c r="R14" s="8"/>
      <c r="S14" s="55">
        <f>DATE($C$3,6,1)</f>
        <v>42156</v>
      </c>
      <c r="T14" s="56"/>
      <c r="U14" s="56"/>
      <c r="V14" s="56"/>
      <c r="W14" s="56"/>
      <c r="X14" s="56"/>
      <c r="Y14" s="56"/>
      <c r="Z14" s="2"/>
      <c r="AB14" s="45">
        <f>IF(AÑO&lt;2101,FLOOR(DAY(MINUTE(AÑO/38)/2+56)&amp;"/5/"&amp;AÑO,7)-40,"Modelines.com")</f>
        <v>42093</v>
      </c>
      <c r="AC14" s="35" t="s">
        <v>17</v>
      </c>
    </row>
    <row r="15" spans="1:30" x14ac:dyDescent="0.3">
      <c r="A15" s="60"/>
      <c r="B15" s="2"/>
      <c r="C15" s="9" t="s">
        <v>5</v>
      </c>
      <c r="D15" s="9" t="s">
        <v>6</v>
      </c>
      <c r="E15" s="9" t="s">
        <v>6</v>
      </c>
      <c r="F15" s="9" t="s">
        <v>7</v>
      </c>
      <c r="G15" s="9" t="s">
        <v>8</v>
      </c>
      <c r="H15" s="9" t="s">
        <v>9</v>
      </c>
      <c r="I15" s="9" t="s">
        <v>10</v>
      </c>
      <c r="J15" s="8"/>
      <c r="K15" s="9" t="s">
        <v>5</v>
      </c>
      <c r="L15" s="9" t="s">
        <v>6</v>
      </c>
      <c r="M15" s="9" t="s">
        <v>6</v>
      </c>
      <c r="N15" s="9" t="s">
        <v>7</v>
      </c>
      <c r="O15" s="9" t="s">
        <v>8</v>
      </c>
      <c r="P15" s="9" t="s">
        <v>9</v>
      </c>
      <c r="Q15" s="9" t="s">
        <v>10</v>
      </c>
      <c r="R15" s="8"/>
      <c r="S15" s="9" t="s">
        <v>5</v>
      </c>
      <c r="T15" s="9" t="s">
        <v>6</v>
      </c>
      <c r="U15" s="9" t="s">
        <v>6</v>
      </c>
      <c r="V15" s="9" t="s">
        <v>7</v>
      </c>
      <c r="W15" s="9" t="s">
        <v>8</v>
      </c>
      <c r="X15" s="9" t="s">
        <v>9</v>
      </c>
      <c r="Y15" s="9" t="s">
        <v>10</v>
      </c>
      <c r="Z15" s="2"/>
      <c r="AB15" s="45">
        <f>IF(AÑO&lt;2101,FLOOR(DAY(MINUTE(AÑO/38)/2+56)&amp;"/5/"&amp;AÑO,7)-39,"Modelines.com")</f>
        <v>42094</v>
      </c>
      <c r="AC15" s="46" t="s">
        <v>18</v>
      </c>
    </row>
    <row r="16" spans="1:30" x14ac:dyDescent="0.3">
      <c r="A16" s="60"/>
      <c r="B16" s="2"/>
      <c r="C16" s="31">
        <f>(WEEKDAY(C14,2)=1)* C14</f>
        <v>0</v>
      </c>
      <c r="D16" s="31">
        <f>(WEEKDAY(C14,2)=2)*C14+(C16&gt;0)+C16</f>
        <v>0</v>
      </c>
      <c r="E16" s="31">
        <f>(WEEKDAY(C14,2)=3)*C14+(D16&gt;0)+D16</f>
        <v>42095</v>
      </c>
      <c r="F16" s="31">
        <f>(WEEKDAY(C14,2)=4)*C14+(E16&gt;0)+E16</f>
        <v>42096</v>
      </c>
      <c r="G16" s="31">
        <f>(WEEKDAY(C14,2)=5)*C14+(F16&gt;0)+F16</f>
        <v>42097</v>
      </c>
      <c r="H16" s="31">
        <f>(WEEKDAY(C14,2)=6)*C14+(G16&gt;0)+G16</f>
        <v>42098</v>
      </c>
      <c r="I16" s="32">
        <f>(WEEKDAY(C14,2)=7)*C14+(H16&gt;0)+H16</f>
        <v>42099</v>
      </c>
      <c r="J16" s="8"/>
      <c r="K16" s="31">
        <f>(WEEKDAY(K14,2)=1)* K14</f>
        <v>0</v>
      </c>
      <c r="L16" s="31">
        <f>(WEEKDAY(K14,2)=2)*K14+(K16&gt;0)+K16</f>
        <v>0</v>
      </c>
      <c r="M16" s="31">
        <f>(WEEKDAY(K14,2)=3)*K14+(L16&gt;0)+L16</f>
        <v>0</v>
      </c>
      <c r="N16" s="31">
        <f>(WEEKDAY(K14,2)=4)*K14+(M16&gt;0)+M16</f>
        <v>0</v>
      </c>
      <c r="O16" s="31">
        <f>(WEEKDAY(K14,2)=5)*K14+(N16&gt;0)+N16</f>
        <v>42125</v>
      </c>
      <c r="P16" s="31">
        <f>(WEEKDAY(K14,2)=6)*K14+(O16&gt;0)+O16</f>
        <v>42126</v>
      </c>
      <c r="Q16" s="32">
        <f>(WEEKDAY(K14,2)=7)*K14+(P16&gt;0)+P16</f>
        <v>42127</v>
      </c>
      <c r="R16" s="8"/>
      <c r="S16" s="31">
        <f>(WEEKDAY(S14,2)=1)* S14</f>
        <v>42156</v>
      </c>
      <c r="T16" s="31">
        <f>(WEEKDAY(S14,2)=2)*S14+(S16&gt;0)+S16</f>
        <v>42157</v>
      </c>
      <c r="U16" s="31">
        <f>(WEEKDAY(S14,2)=3)*S14+(T16&gt;0)+T16</f>
        <v>42158</v>
      </c>
      <c r="V16" s="31">
        <f>(WEEKDAY(S14,2)=4)*S14+(U16&gt;0)+U16</f>
        <v>42159</v>
      </c>
      <c r="W16" s="31">
        <f>(WEEKDAY(S14,2)=5)*S14+(V16&gt;0)+V16</f>
        <v>42160</v>
      </c>
      <c r="X16" s="31">
        <f>(WEEKDAY(S14,2)=6)*S14+(W16&gt;0)+W16</f>
        <v>42161</v>
      </c>
      <c r="Y16" s="32">
        <f>(WEEKDAY(S14,2)=7)*S14+(X16&gt;0)+X16</f>
        <v>42162</v>
      </c>
      <c r="Z16" s="2"/>
      <c r="AB16" s="45">
        <f>IF(AÑO&lt;2101,DOLLAR((DAY(MINUTE(AÑO/38)/2+55)&amp;"-4-"&amp;AÑO)/7,)*7-10,"Modelines.com")</f>
        <v>42095</v>
      </c>
      <c r="AC16" s="46" t="s">
        <v>19</v>
      </c>
    </row>
    <row r="17" spans="1:31" x14ac:dyDescent="0.3">
      <c r="A17" s="60"/>
      <c r="B17" s="2"/>
      <c r="C17" s="31">
        <f>I16+1</f>
        <v>42100</v>
      </c>
      <c r="D17" s="31">
        <f>C17+1</f>
        <v>42101</v>
      </c>
      <c r="E17" s="31">
        <f t="shared" ref="E17:I19" si="3">D17+1</f>
        <v>42102</v>
      </c>
      <c r="F17" s="31">
        <f t="shared" si="3"/>
        <v>42103</v>
      </c>
      <c r="G17" s="31">
        <f t="shared" si="3"/>
        <v>42104</v>
      </c>
      <c r="H17" s="31">
        <f t="shared" si="3"/>
        <v>42105</v>
      </c>
      <c r="I17" s="32">
        <f t="shared" si="3"/>
        <v>42106</v>
      </c>
      <c r="J17" s="8"/>
      <c r="K17" s="31">
        <f>Q16+1</f>
        <v>42128</v>
      </c>
      <c r="L17" s="31">
        <f>K17+1</f>
        <v>42129</v>
      </c>
      <c r="M17" s="31">
        <f t="shared" ref="M17:Q19" si="4">L17+1</f>
        <v>42130</v>
      </c>
      <c r="N17" s="31">
        <f t="shared" si="4"/>
        <v>42131</v>
      </c>
      <c r="O17" s="31">
        <f t="shared" si="4"/>
        <v>42132</v>
      </c>
      <c r="P17" s="31">
        <f t="shared" si="4"/>
        <v>42133</v>
      </c>
      <c r="Q17" s="32">
        <f t="shared" si="4"/>
        <v>42134</v>
      </c>
      <c r="R17" s="8"/>
      <c r="S17" s="31">
        <f>Y16+1</f>
        <v>42163</v>
      </c>
      <c r="T17" s="31">
        <f>S17+1</f>
        <v>42164</v>
      </c>
      <c r="U17" s="31">
        <f t="shared" ref="U17:Y19" si="5">T17+1</f>
        <v>42165</v>
      </c>
      <c r="V17" s="31">
        <f t="shared" si="5"/>
        <v>42166</v>
      </c>
      <c r="W17" s="31">
        <f t="shared" si="5"/>
        <v>42167</v>
      </c>
      <c r="X17" s="31">
        <f t="shared" si="5"/>
        <v>42168</v>
      </c>
      <c r="Y17" s="32">
        <f t="shared" si="5"/>
        <v>42169</v>
      </c>
      <c r="Z17" s="2"/>
      <c r="AB17" s="45">
        <f t="array" ref="AB17">IF(AÑO&lt;2101,DOLLAR(("4/"&amp;AÑO)/7+MOD(19*MOD(AÑO,19)-7,30)*14%,)*7-9,"Modelines.com")</f>
        <v>42096</v>
      </c>
      <c r="AC17" s="35" t="s">
        <v>20</v>
      </c>
    </row>
    <row r="18" spans="1:31" x14ac:dyDescent="0.3">
      <c r="A18" s="60"/>
      <c r="B18" s="2"/>
      <c r="C18" s="31">
        <f>I17+1</f>
        <v>42107</v>
      </c>
      <c r="D18" s="31">
        <f>C18+1</f>
        <v>42108</v>
      </c>
      <c r="E18" s="31">
        <f t="shared" si="3"/>
        <v>42109</v>
      </c>
      <c r="F18" s="31">
        <f t="shared" si="3"/>
        <v>42110</v>
      </c>
      <c r="G18" s="31">
        <f t="shared" si="3"/>
        <v>42111</v>
      </c>
      <c r="H18" s="31">
        <f t="shared" si="3"/>
        <v>42112</v>
      </c>
      <c r="I18" s="32">
        <f t="shared" si="3"/>
        <v>42113</v>
      </c>
      <c r="J18" s="8"/>
      <c r="K18" s="31">
        <f>Q17+1</f>
        <v>42135</v>
      </c>
      <c r="L18" s="31">
        <f>K18+1</f>
        <v>42136</v>
      </c>
      <c r="M18" s="31">
        <f t="shared" si="4"/>
        <v>42137</v>
      </c>
      <c r="N18" s="31">
        <f t="shared" si="4"/>
        <v>42138</v>
      </c>
      <c r="O18" s="31">
        <f t="shared" si="4"/>
        <v>42139</v>
      </c>
      <c r="P18" s="31">
        <f t="shared" si="4"/>
        <v>42140</v>
      </c>
      <c r="Q18" s="32">
        <f t="shared" si="4"/>
        <v>42141</v>
      </c>
      <c r="R18" s="8"/>
      <c r="S18" s="31">
        <f>Y17+1</f>
        <v>42170</v>
      </c>
      <c r="T18" s="31">
        <f>S18+1</f>
        <v>42171</v>
      </c>
      <c r="U18" s="31">
        <f t="shared" si="5"/>
        <v>42172</v>
      </c>
      <c r="V18" s="31">
        <f t="shared" si="5"/>
        <v>42173</v>
      </c>
      <c r="W18" s="31">
        <f t="shared" si="5"/>
        <v>42174</v>
      </c>
      <c r="X18" s="31">
        <f t="shared" si="5"/>
        <v>42175</v>
      </c>
      <c r="Y18" s="32">
        <f t="shared" si="5"/>
        <v>42176</v>
      </c>
      <c r="Z18" s="2"/>
      <c r="AB18" s="45">
        <f t="array" ref="AB18">IF(AÑO&lt;2101,DOLLAR(("4/"&amp;AÑO)/7+MOD(19*MOD(AÑO,19)-7,30)*14%,)*7-8,"Modelines.com")</f>
        <v>42097</v>
      </c>
      <c r="AC18" s="35" t="s">
        <v>21</v>
      </c>
    </row>
    <row r="19" spans="1:31" x14ac:dyDescent="0.3">
      <c r="A19" s="60"/>
      <c r="B19" s="2"/>
      <c r="C19" s="31">
        <f>I18+1</f>
        <v>42114</v>
      </c>
      <c r="D19" s="31">
        <f>C19+1</f>
        <v>42115</v>
      </c>
      <c r="E19" s="31">
        <f t="shared" si="3"/>
        <v>42116</v>
      </c>
      <c r="F19" s="31">
        <f t="shared" si="3"/>
        <v>42117</v>
      </c>
      <c r="G19" s="31">
        <f t="shared" si="3"/>
        <v>42118</v>
      </c>
      <c r="H19" s="31">
        <f t="shared" si="3"/>
        <v>42119</v>
      </c>
      <c r="I19" s="32">
        <f t="shared" si="3"/>
        <v>42120</v>
      </c>
      <c r="J19" s="8"/>
      <c r="K19" s="31">
        <f>Q18+1</f>
        <v>42142</v>
      </c>
      <c r="L19" s="31">
        <f>K19+1</f>
        <v>42143</v>
      </c>
      <c r="M19" s="31">
        <f t="shared" si="4"/>
        <v>42144</v>
      </c>
      <c r="N19" s="31">
        <f t="shared" si="4"/>
        <v>42145</v>
      </c>
      <c r="O19" s="31">
        <f t="shared" si="4"/>
        <v>42146</v>
      </c>
      <c r="P19" s="31">
        <f t="shared" si="4"/>
        <v>42147</v>
      </c>
      <c r="Q19" s="32">
        <f t="shared" si="4"/>
        <v>42148</v>
      </c>
      <c r="R19" s="8"/>
      <c r="S19" s="31">
        <f>Y18+1</f>
        <v>42177</v>
      </c>
      <c r="T19" s="31">
        <f>S19+1</f>
        <v>42178</v>
      </c>
      <c r="U19" s="31">
        <f t="shared" si="5"/>
        <v>42179</v>
      </c>
      <c r="V19" s="31">
        <f t="shared" si="5"/>
        <v>42180</v>
      </c>
      <c r="W19" s="31">
        <f t="shared" si="5"/>
        <v>42181</v>
      </c>
      <c r="X19" s="31">
        <f t="shared" si="5"/>
        <v>42182</v>
      </c>
      <c r="Y19" s="32">
        <f t="shared" si="5"/>
        <v>42183</v>
      </c>
      <c r="Z19" s="2"/>
      <c r="AB19" s="45">
        <f>IFERROR(AB18+1,"Modelines.com")</f>
        <v>42098</v>
      </c>
      <c r="AC19" s="35" t="s">
        <v>22</v>
      </c>
    </row>
    <row r="20" spans="1:31" x14ac:dyDescent="0.3">
      <c r="A20" s="60"/>
      <c r="B20" s="2"/>
      <c r="C20" s="31">
        <f>(MONTH(C19+7)=MONTH(C14))*(C19+7)</f>
        <v>42121</v>
      </c>
      <c r="D20" s="31">
        <f>(MONTH(D19+7)=MONTH(C14))*(D19+7)</f>
        <v>42122</v>
      </c>
      <c r="E20" s="31">
        <f>(MONTH(E19+7)=MONTH(C14))*(E19+7)</f>
        <v>42123</v>
      </c>
      <c r="F20" s="31">
        <f>(MONTH(F19+7)=MONTH(C14))*(F19+7)</f>
        <v>42124</v>
      </c>
      <c r="G20" s="31">
        <f>(MONTH(G19+7)=MONTH(C14))*(G19+7)</f>
        <v>0</v>
      </c>
      <c r="H20" s="31">
        <f>(MONTH(H19+7)=MONTH(C14))*(H19+7)</f>
        <v>0</v>
      </c>
      <c r="I20" s="32">
        <f>(MONTH(I19+7)=MONTH(C14))*(I19+7)</f>
        <v>0</v>
      </c>
      <c r="J20" s="8"/>
      <c r="K20" s="31">
        <f>(MONTH(K19+7)=MONTH(K14))*(K19+7)</f>
        <v>42149</v>
      </c>
      <c r="L20" s="31">
        <f>(MONTH(L19+7)=MONTH(K14))*(L19+7)</f>
        <v>42150</v>
      </c>
      <c r="M20" s="31">
        <f>(MONTH(M19+7)=MONTH(K14))*(M19+7)</f>
        <v>42151</v>
      </c>
      <c r="N20" s="31">
        <f>(MONTH(N19+7)=MONTH(K14))*(N19+7)</f>
        <v>42152</v>
      </c>
      <c r="O20" s="31">
        <f>(MONTH(O19+7)=MONTH(K14))*(O19+7)</f>
        <v>42153</v>
      </c>
      <c r="P20" s="31">
        <f>(MONTH(P19+7)=MONTH(K14))*(P19+7)</f>
        <v>42154</v>
      </c>
      <c r="Q20" s="32">
        <f>(MONTH(Q19+7)=MONTH(K14))*(Q19+7)</f>
        <v>42155</v>
      </c>
      <c r="R20" s="8"/>
      <c r="S20" s="31">
        <f>(MONTH(S19+7)=MONTH(S14))*(S19+7)</f>
        <v>42184</v>
      </c>
      <c r="T20" s="31">
        <f>(MONTH(T19+7)=MONTH(S14))*(T19+7)</f>
        <v>42185</v>
      </c>
      <c r="U20" s="31">
        <f>(MONTH(U19+7)=MONTH(S14))*(U19+7)</f>
        <v>0</v>
      </c>
      <c r="V20" s="31">
        <f>(MONTH(V19+7)=MONTH(S14))*(V19+7)</f>
        <v>0</v>
      </c>
      <c r="W20" s="31">
        <f>(MONTH(W19+7)=MONTH(S14))*(W19+7)</f>
        <v>0</v>
      </c>
      <c r="X20" s="31">
        <f>(MONTH(X19+7)=MONTH(S14))*(X19+7)</f>
        <v>0</v>
      </c>
      <c r="Y20" s="32">
        <f>(MONTH(Y19+7)=MONTH(S14))*(Y19+7)</f>
        <v>0</v>
      </c>
      <c r="Z20" s="2"/>
      <c r="AB20" s="45">
        <f>IF(AÑO&lt;2101,DOLLAR(("4/"&amp;AÑO)/7+MOD(19*MOD(AÑO,19)-7,30)*14%,)*7-6,"Modelines.com")</f>
        <v>42099</v>
      </c>
      <c r="AC20" s="35" t="s">
        <v>23</v>
      </c>
    </row>
    <row r="21" spans="1:31" x14ac:dyDescent="0.3">
      <c r="A21" s="60"/>
      <c r="B21" s="2"/>
      <c r="C21" s="31">
        <f>(MONTH(C19+14)=MONTH(C14))*(C19+14)</f>
        <v>0</v>
      </c>
      <c r="D21" s="31">
        <f>(MONTH(D19+14)=MONTH(C14))*(D19+14)</f>
        <v>0</v>
      </c>
      <c r="E21" s="31">
        <f>(MONTH(E19+14)=MONTH(C14))*(E19+14)</f>
        <v>0</v>
      </c>
      <c r="F21" s="31">
        <f>(MONTH(F19+14)=MONTH(C14))*(F19+14)</f>
        <v>0</v>
      </c>
      <c r="G21" s="31">
        <f>(MONTH(G19+14)=MONTH(C14))*(G19+14)</f>
        <v>0</v>
      </c>
      <c r="H21" s="31">
        <f>(MONTH(H19+14)=MONTH(C14))*(H19+14)</f>
        <v>0</v>
      </c>
      <c r="I21" s="32">
        <f>(MONTH(I19+14)=MONTH(C14))*(I19+14)</f>
        <v>0</v>
      </c>
      <c r="J21" s="8"/>
      <c r="K21" s="31">
        <f>(MONTH(K19+14)=MONTH(K14))*(K19+14)</f>
        <v>0</v>
      </c>
      <c r="L21" s="31">
        <f>(MONTH(L19+14)=MONTH(K14))*(L19+14)</f>
        <v>0</v>
      </c>
      <c r="M21" s="31">
        <f>(MONTH(M19+14)=MONTH(K14))*(M19+14)</f>
        <v>0</v>
      </c>
      <c r="N21" s="31">
        <f>(MONTH(N19+14)=MONTH(K14))*(N19+14)</f>
        <v>0</v>
      </c>
      <c r="O21" s="31">
        <f>(MONTH(O19+14)=MONTH(K14))*(O19+14)</f>
        <v>0</v>
      </c>
      <c r="P21" s="31">
        <f>(MONTH(P19+14)=MONTH(K14))*(P19+14)</f>
        <v>0</v>
      </c>
      <c r="Q21" s="32">
        <f>(MONTH(Q19+14)=MONTH(K14))*(Q19+14)</f>
        <v>0</v>
      </c>
      <c r="R21" s="8"/>
      <c r="S21" s="31">
        <f>(MONTH(S19+14)=MONTH(S14))*(S19+14)</f>
        <v>0</v>
      </c>
      <c r="T21" s="31">
        <f>(MONTH(T19+14)=MONTH(S14))*(T19+14)</f>
        <v>0</v>
      </c>
      <c r="U21" s="31">
        <f>(MONTH(U19+14)=MONTH(S14))*(U19+14)</f>
        <v>0</v>
      </c>
      <c r="V21" s="31">
        <f>(MONTH(V19+14)=MONTH(S14))*(V19+14)</f>
        <v>0</v>
      </c>
      <c r="W21" s="31">
        <f>(MONTH(W19+14)=MONTH(S14))*(W19+14)</f>
        <v>0</v>
      </c>
      <c r="X21" s="31">
        <f>(MONTH(X19+14)=MONTH(S14))*(X19+14)</f>
        <v>0</v>
      </c>
      <c r="Y21" s="32">
        <f>(MONTH(Y19+14)=MONTH(S14))*(Y19+14)</f>
        <v>0</v>
      </c>
      <c r="Z21" s="2"/>
      <c r="AB21" s="45">
        <f>IF(AÑO&lt;2101,DOLLAR(("4/"&amp;AÑO)/7+MOD(19*MOD(AÑO,19)-7,30)*14%,)*7-5,"Modelines.com")</f>
        <v>42100</v>
      </c>
      <c r="AC21" s="35" t="s">
        <v>24</v>
      </c>
    </row>
    <row r="22" spans="1:31" x14ac:dyDescent="0.3">
      <c r="A22" s="60"/>
      <c r="B22" s="2"/>
      <c r="C22" s="14"/>
      <c r="D22" s="14"/>
      <c r="E22" s="14"/>
      <c r="F22" s="14"/>
      <c r="G22" s="14"/>
      <c r="H22" s="14"/>
      <c r="I22" s="14"/>
      <c r="J22" s="8"/>
      <c r="K22" s="14"/>
      <c r="L22" s="14"/>
      <c r="M22" s="14"/>
      <c r="N22" s="14"/>
      <c r="O22" s="14"/>
      <c r="P22" s="14"/>
      <c r="Q22" s="14"/>
      <c r="R22" s="8"/>
      <c r="S22" s="14"/>
      <c r="T22" s="14"/>
      <c r="U22" s="14"/>
      <c r="V22" s="14"/>
      <c r="W22" s="14"/>
      <c r="X22" s="14"/>
      <c r="Y22" s="14"/>
      <c r="Z22" s="2"/>
      <c r="AB22" s="39"/>
      <c r="AC22" s="35"/>
    </row>
    <row r="23" spans="1:31" x14ac:dyDescent="0.3">
      <c r="A23" s="60"/>
      <c r="B23" s="2"/>
      <c r="C23" s="55">
        <f>DATE($C$3,7,1)</f>
        <v>42186</v>
      </c>
      <c r="D23" s="56"/>
      <c r="E23" s="56"/>
      <c r="F23" s="56"/>
      <c r="G23" s="56"/>
      <c r="H23" s="56"/>
      <c r="I23" s="56"/>
      <c r="J23" s="6"/>
      <c r="K23" s="55">
        <f>DATE($C$3,8,1)</f>
        <v>42217</v>
      </c>
      <c r="L23" s="56"/>
      <c r="M23" s="56"/>
      <c r="N23" s="56"/>
      <c r="O23" s="56"/>
      <c r="P23" s="56"/>
      <c r="Q23" s="56"/>
      <c r="R23" s="6"/>
      <c r="S23" s="55">
        <f>DATE($C$3,9,1)</f>
        <v>42248</v>
      </c>
      <c r="T23" s="56"/>
      <c r="U23" s="56"/>
      <c r="V23" s="56"/>
      <c r="W23" s="56"/>
      <c r="X23" s="56"/>
      <c r="Y23" s="56"/>
      <c r="Z23" s="2"/>
      <c r="AB23" s="39"/>
      <c r="AC23" s="35"/>
    </row>
    <row r="24" spans="1:31" x14ac:dyDescent="0.3">
      <c r="A24" s="60"/>
      <c r="B24" s="2"/>
      <c r="C24" s="9" t="s">
        <v>5</v>
      </c>
      <c r="D24" s="9" t="s">
        <v>6</v>
      </c>
      <c r="E24" s="9" t="s">
        <v>6</v>
      </c>
      <c r="F24" s="9" t="s">
        <v>7</v>
      </c>
      <c r="G24" s="9" t="s">
        <v>8</v>
      </c>
      <c r="H24" s="9" t="s">
        <v>9</v>
      </c>
      <c r="I24" s="9" t="s">
        <v>10</v>
      </c>
      <c r="J24" s="8"/>
      <c r="K24" s="9" t="s">
        <v>5</v>
      </c>
      <c r="L24" s="9" t="s">
        <v>6</v>
      </c>
      <c r="M24" s="9" t="s">
        <v>6</v>
      </c>
      <c r="N24" s="9" t="s">
        <v>7</v>
      </c>
      <c r="O24" s="9" t="s">
        <v>8</v>
      </c>
      <c r="P24" s="9" t="s">
        <v>9</v>
      </c>
      <c r="Q24" s="9" t="s">
        <v>10</v>
      </c>
      <c r="R24" s="8"/>
      <c r="S24" s="9" t="s">
        <v>5</v>
      </c>
      <c r="T24" s="9" t="s">
        <v>6</v>
      </c>
      <c r="U24" s="9" t="s">
        <v>6</v>
      </c>
      <c r="V24" s="9" t="s">
        <v>7</v>
      </c>
      <c r="W24" s="9" t="s">
        <v>8</v>
      </c>
      <c r="X24" s="9" t="s">
        <v>9</v>
      </c>
      <c r="Y24" s="9" t="s">
        <v>10</v>
      </c>
      <c r="Z24" s="2"/>
      <c r="AB24" s="40" t="s">
        <v>25</v>
      </c>
      <c r="AC24" s="30" t="s">
        <v>1</v>
      </c>
    </row>
    <row r="25" spans="1:31" x14ac:dyDescent="0.3">
      <c r="A25" s="60"/>
      <c r="B25" s="2"/>
      <c r="C25" s="31">
        <f>(WEEKDAY(C23,2)=1)* C23</f>
        <v>0</v>
      </c>
      <c r="D25" s="31">
        <f>(WEEKDAY(C23,2)=2)*C23+(C25&gt;0)+C25</f>
        <v>0</v>
      </c>
      <c r="E25" s="31">
        <f>(WEEKDAY(C23,2)=3)*C23+(D25&gt;0)+D25</f>
        <v>42186</v>
      </c>
      <c r="F25" s="31">
        <f>(WEEKDAY(C23,2)=4)*C23+(E25&gt;0)+E25</f>
        <v>42187</v>
      </c>
      <c r="G25" s="31">
        <f>(WEEKDAY(C23,2)=5)*C23+(F25&gt;0)+F25</f>
        <v>42188</v>
      </c>
      <c r="H25" s="31">
        <f>(WEEKDAY(C23,2)=6)*C23+(G25&gt;0)+G25</f>
        <v>42189</v>
      </c>
      <c r="I25" s="32">
        <f>(WEEKDAY(C23,2)=7)*C23+(H25&gt;0)+H25</f>
        <v>42190</v>
      </c>
      <c r="J25" s="8"/>
      <c r="K25" s="31">
        <f>(WEEKDAY(K23,2)=1)* K23</f>
        <v>0</v>
      </c>
      <c r="L25" s="31">
        <f>(WEEKDAY(K23,2)=2)*K23+(K25&gt;0)+K25</f>
        <v>0</v>
      </c>
      <c r="M25" s="31">
        <f>(WEEKDAY(K23,2)=3)*K23+(L25&gt;0)+L25</f>
        <v>0</v>
      </c>
      <c r="N25" s="31">
        <f>(WEEKDAY(K23,2)=4)*K23+(M25&gt;0)+M25</f>
        <v>0</v>
      </c>
      <c r="O25" s="31">
        <f>(WEEKDAY(K23,2)=5)*K23+(N25&gt;0)+N25</f>
        <v>0</v>
      </c>
      <c r="P25" s="31">
        <f>(WEEKDAY(K23,2)=6)*K23+(O25&gt;0)+O25</f>
        <v>42217</v>
      </c>
      <c r="Q25" s="32">
        <f>(WEEKDAY(K23,2)=7)*K23+(P25&gt;0)+P25</f>
        <v>42218</v>
      </c>
      <c r="R25" s="8"/>
      <c r="S25" s="31">
        <f>(WEEKDAY(S23,2)=1)*S23</f>
        <v>0</v>
      </c>
      <c r="T25" s="31">
        <f>(WEEKDAY(S23,2)=2)*S23+(S25&gt;0)+S25</f>
        <v>42248</v>
      </c>
      <c r="U25" s="31">
        <f>(WEEKDAY(S23,2)=3)*S23+(T25&gt;0)+T25</f>
        <v>42249</v>
      </c>
      <c r="V25" s="31">
        <f>(WEEKDAY(S23,2)=4)*S23+(U25&gt;0)+U25</f>
        <v>42250</v>
      </c>
      <c r="W25" s="31">
        <f>(WEEKDAY(S23,2)=5)*S23+(V25&gt;0)+V25</f>
        <v>42251</v>
      </c>
      <c r="X25" s="31">
        <f>(WEEKDAY(S23,2)=6)*S23+(W25&gt;0)+W25</f>
        <v>42252</v>
      </c>
      <c r="Y25" s="32">
        <f>(WEEKDAY(S23,2)=7)*S23+(X25&gt;0)+X25</f>
        <v>42253</v>
      </c>
      <c r="Z25" s="2"/>
      <c r="AB25" s="47">
        <f>IF(AÑO&lt;2101,DOLLAR(("4/"&amp;AÑO)/7+MOD(19*MOD(AÑO,19)-7,30)*14%,)*7-58,"Modelines.com")</f>
        <v>42047</v>
      </c>
      <c r="AC25" s="35" t="s">
        <v>26</v>
      </c>
    </row>
    <row r="26" spans="1:31" x14ac:dyDescent="0.3">
      <c r="A26" s="60"/>
      <c r="B26" s="2"/>
      <c r="C26" s="31">
        <f>I25+1</f>
        <v>42191</v>
      </c>
      <c r="D26" s="31">
        <f>C26+1</f>
        <v>42192</v>
      </c>
      <c r="E26" s="31">
        <f t="shared" ref="E26:I28" si="6">D26+1</f>
        <v>42193</v>
      </c>
      <c r="F26" s="31">
        <f t="shared" si="6"/>
        <v>42194</v>
      </c>
      <c r="G26" s="31">
        <f t="shared" si="6"/>
        <v>42195</v>
      </c>
      <c r="H26" s="31">
        <f t="shared" si="6"/>
        <v>42196</v>
      </c>
      <c r="I26" s="32">
        <f t="shared" si="6"/>
        <v>42197</v>
      </c>
      <c r="J26" s="8"/>
      <c r="K26" s="31">
        <f>Q25+1</f>
        <v>42219</v>
      </c>
      <c r="L26" s="31">
        <f>K26+1</f>
        <v>42220</v>
      </c>
      <c r="M26" s="31">
        <f t="shared" ref="M26:Q28" si="7">L26+1</f>
        <v>42221</v>
      </c>
      <c r="N26" s="31">
        <f t="shared" si="7"/>
        <v>42222</v>
      </c>
      <c r="O26" s="31">
        <f t="shared" si="7"/>
        <v>42223</v>
      </c>
      <c r="P26" s="31">
        <f t="shared" si="7"/>
        <v>42224</v>
      </c>
      <c r="Q26" s="32">
        <f t="shared" si="7"/>
        <v>42225</v>
      </c>
      <c r="R26" s="8"/>
      <c r="S26" s="31">
        <f>Y25+1</f>
        <v>42254</v>
      </c>
      <c r="T26" s="31">
        <f>S26+1</f>
        <v>42255</v>
      </c>
      <c r="U26" s="31">
        <f t="shared" ref="U26:Y28" si="8">T26+1</f>
        <v>42256</v>
      </c>
      <c r="V26" s="31">
        <f t="shared" si="8"/>
        <v>42257</v>
      </c>
      <c r="W26" s="31">
        <f t="shared" si="8"/>
        <v>42258</v>
      </c>
      <c r="X26" s="31">
        <f t="shared" si="8"/>
        <v>42259</v>
      </c>
      <c r="Y26" s="32">
        <f t="shared" si="8"/>
        <v>42260</v>
      </c>
      <c r="Z26" s="2"/>
      <c r="AB26" s="48">
        <f>IF(AÑO&lt;2101,DOLLAR(("4/"&amp;AÑO)/7+MOD(19*MOD(AÑO,19)-7,30)*14%,)*7-55,"Modelines.com")</f>
        <v>42050</v>
      </c>
      <c r="AC26" s="36" t="s">
        <v>27</v>
      </c>
      <c r="AD26" s="13"/>
    </row>
    <row r="27" spans="1:31" x14ac:dyDescent="0.3">
      <c r="A27" s="60"/>
      <c r="B27" s="2"/>
      <c r="C27" s="31">
        <f>I26+1</f>
        <v>42198</v>
      </c>
      <c r="D27" s="31">
        <f>C27+1</f>
        <v>42199</v>
      </c>
      <c r="E27" s="31">
        <f t="shared" si="6"/>
        <v>42200</v>
      </c>
      <c r="F27" s="31">
        <f t="shared" si="6"/>
        <v>42201</v>
      </c>
      <c r="G27" s="31">
        <f t="shared" si="6"/>
        <v>42202</v>
      </c>
      <c r="H27" s="31">
        <f t="shared" si="6"/>
        <v>42203</v>
      </c>
      <c r="I27" s="32">
        <f t="shared" si="6"/>
        <v>42204</v>
      </c>
      <c r="J27" s="8"/>
      <c r="K27" s="31">
        <f>Q26+1</f>
        <v>42226</v>
      </c>
      <c r="L27" s="31">
        <f>K27+1</f>
        <v>42227</v>
      </c>
      <c r="M27" s="31">
        <f t="shared" si="7"/>
        <v>42228</v>
      </c>
      <c r="N27" s="31">
        <f t="shared" si="7"/>
        <v>42229</v>
      </c>
      <c r="O27" s="31">
        <f t="shared" si="7"/>
        <v>42230</v>
      </c>
      <c r="P27" s="31">
        <f t="shared" si="7"/>
        <v>42231</v>
      </c>
      <c r="Q27" s="32">
        <f t="shared" si="7"/>
        <v>42232</v>
      </c>
      <c r="R27" s="8"/>
      <c r="S27" s="31">
        <f>Y26+1</f>
        <v>42261</v>
      </c>
      <c r="T27" s="31">
        <f>S27+1</f>
        <v>42262</v>
      </c>
      <c r="U27" s="31">
        <f t="shared" si="8"/>
        <v>42263</v>
      </c>
      <c r="V27" s="31">
        <f t="shared" si="8"/>
        <v>42264</v>
      </c>
      <c r="W27" s="31">
        <f t="shared" si="8"/>
        <v>42265</v>
      </c>
      <c r="X27" s="31">
        <f t="shared" si="8"/>
        <v>42266</v>
      </c>
      <c r="Y27" s="32">
        <f t="shared" si="8"/>
        <v>42267</v>
      </c>
      <c r="Z27" s="2"/>
      <c r="AB27" s="48">
        <f>IF(AÑO&lt;2101,DOLLAR(("4/"&amp;AÑO)/7+MOD(19*MOD(AÑO,19)-7,30)*14%,)*7-53,"Modelines.com")</f>
        <v>42052</v>
      </c>
      <c r="AC27" s="35" t="s">
        <v>28</v>
      </c>
      <c r="AD27" s="54"/>
      <c r="AE27" s="54"/>
    </row>
    <row r="28" spans="1:31" x14ac:dyDescent="0.3">
      <c r="A28" s="60"/>
      <c r="B28" s="2"/>
      <c r="C28" s="31">
        <f>I27+1</f>
        <v>42205</v>
      </c>
      <c r="D28" s="31">
        <f>C28+1</f>
        <v>42206</v>
      </c>
      <c r="E28" s="31">
        <f t="shared" si="6"/>
        <v>42207</v>
      </c>
      <c r="F28" s="31">
        <f t="shared" si="6"/>
        <v>42208</v>
      </c>
      <c r="G28" s="31">
        <f t="shared" si="6"/>
        <v>42209</v>
      </c>
      <c r="H28" s="31">
        <f t="shared" si="6"/>
        <v>42210</v>
      </c>
      <c r="I28" s="32">
        <f t="shared" si="6"/>
        <v>42211</v>
      </c>
      <c r="J28" s="8"/>
      <c r="K28" s="31">
        <f>Q27+1</f>
        <v>42233</v>
      </c>
      <c r="L28" s="31">
        <f>K28+1</f>
        <v>42234</v>
      </c>
      <c r="M28" s="31">
        <f t="shared" si="7"/>
        <v>42235</v>
      </c>
      <c r="N28" s="31">
        <f t="shared" si="7"/>
        <v>42236</v>
      </c>
      <c r="O28" s="31">
        <f t="shared" si="7"/>
        <v>42237</v>
      </c>
      <c r="P28" s="31">
        <f t="shared" si="7"/>
        <v>42238</v>
      </c>
      <c r="Q28" s="32">
        <f t="shared" si="7"/>
        <v>42239</v>
      </c>
      <c r="R28" s="8"/>
      <c r="S28" s="31">
        <f>Y27+1</f>
        <v>42268</v>
      </c>
      <c r="T28" s="31">
        <f>S28+1</f>
        <v>42269</v>
      </c>
      <c r="U28" s="31">
        <f t="shared" si="8"/>
        <v>42270</v>
      </c>
      <c r="V28" s="31">
        <f t="shared" si="8"/>
        <v>42271</v>
      </c>
      <c r="W28" s="31">
        <f t="shared" si="8"/>
        <v>42272</v>
      </c>
      <c r="X28" s="31">
        <f t="shared" si="8"/>
        <v>42273</v>
      </c>
      <c r="Y28" s="32">
        <f t="shared" si="8"/>
        <v>42274</v>
      </c>
      <c r="Z28" s="2"/>
      <c r="AB28" s="47">
        <f>IF(AÑO&lt;2101,DOLLAR(("4/"&amp;AÑO)/7+MOD(19*MOD(AÑO,19)-7,30)*14%,)*7-52,"Modelines.com")</f>
        <v>42053</v>
      </c>
      <c r="AC28" s="35" t="s">
        <v>29</v>
      </c>
    </row>
    <row r="29" spans="1:31" x14ac:dyDescent="0.3">
      <c r="A29" s="60"/>
      <c r="B29" s="2"/>
      <c r="C29" s="31">
        <f>(MONTH(C28+7)=MONTH(C23))*(C28+7)</f>
        <v>42212</v>
      </c>
      <c r="D29" s="31">
        <f>(MONTH(D28+7)=MONTH(C23))*(D28+7)</f>
        <v>42213</v>
      </c>
      <c r="E29" s="31">
        <f>(MONTH(E28+7)=MONTH(C23))*(E28+7)</f>
        <v>42214</v>
      </c>
      <c r="F29" s="31">
        <f>(MONTH(F28+7)=MONTH(C23))*(F28+7)</f>
        <v>42215</v>
      </c>
      <c r="G29" s="31">
        <f>(MONTH(G28+7)=MONTH(C23))*(G28+7)</f>
        <v>42216</v>
      </c>
      <c r="H29" s="31">
        <f>(MONTH(H28+7)=MONTH(C23))*(H28+7)</f>
        <v>0</v>
      </c>
      <c r="I29" s="32">
        <f>(MONTH(I28+7)=MONTH(C23))*(I28+7)</f>
        <v>0</v>
      </c>
      <c r="J29" s="8"/>
      <c r="K29" s="31">
        <f>(MONTH(K28+7)=MONTH(K23))*(K28+7)</f>
        <v>42240</v>
      </c>
      <c r="L29" s="31">
        <f>(MONTH(L28+7)=MONTH(K23))*(L28+7)</f>
        <v>42241</v>
      </c>
      <c r="M29" s="31">
        <f>(MONTH(M28+7)=MONTH(K23))*(M28+7)</f>
        <v>42242</v>
      </c>
      <c r="N29" s="31">
        <f>(MONTH(N28+7)=MONTH(K23))*(N28+7)</f>
        <v>42243</v>
      </c>
      <c r="O29" s="31">
        <f>(MONTH(O28+7)=MONTH(K23))*(O28+7)</f>
        <v>42244</v>
      </c>
      <c r="P29" s="31">
        <f>(MONTH(P28+7)=MONTH(K23))*(P28+7)</f>
        <v>42245</v>
      </c>
      <c r="Q29" s="32">
        <f>(MONTH(Q28+7)=MONTH(K23))*(Q28+7)</f>
        <v>42246</v>
      </c>
      <c r="R29" s="8"/>
      <c r="S29" s="31">
        <f>(MONTH(S28+7)=MONTH(S23))*(S28+7)</f>
        <v>42275</v>
      </c>
      <c r="T29" s="31">
        <f>(MONTH(T28+7)=MONTH(S23))*(T28+7)</f>
        <v>42276</v>
      </c>
      <c r="U29" s="31">
        <f>(MONTH(U28+7)=MONTH(S23))*(U28+7)</f>
        <v>42277</v>
      </c>
      <c r="V29" s="31">
        <f>(MONTH(V28+7)=MONTH(S23))*(V28+7)</f>
        <v>0</v>
      </c>
      <c r="W29" s="31">
        <f>(MONTH(W28+7)=MONTH(S23))*(W28+7)</f>
        <v>0</v>
      </c>
      <c r="X29" s="31">
        <f>(MONTH(X28+7)=MONTH(S23))*(X28+7)</f>
        <v>0</v>
      </c>
      <c r="Y29" s="32">
        <f>(MONTH(Y28+7)=MONTH(S23))*(Y28+7)</f>
        <v>0</v>
      </c>
      <c r="Z29" s="2"/>
      <c r="AB29" s="47">
        <f>IF(AÑO&lt;2101,DOLLAR(("4/"&amp;AÑO)/7+MOD(19*MOD(AÑO,19)-7,30)*14%,)*7-50,"Modelines.com")</f>
        <v>42055</v>
      </c>
      <c r="AC29" s="35" t="s">
        <v>30</v>
      </c>
    </row>
    <row r="30" spans="1:31" x14ac:dyDescent="0.3">
      <c r="A30" s="60"/>
      <c r="B30" s="2"/>
      <c r="C30" s="31">
        <f>(MONTH(C28+14)=MONTH(C23))*(C28+14)</f>
        <v>0</v>
      </c>
      <c r="D30" s="31">
        <f>(MONTH(D28+14)=MONTH(C23))*(D28+14)</f>
        <v>0</v>
      </c>
      <c r="E30" s="31">
        <f>(MONTH(E28+14)=MONTH(C23))*(E28+14)</f>
        <v>0</v>
      </c>
      <c r="F30" s="31">
        <f>(MONTH(F28+14)=MONTH(C23))*(F28+14)</f>
        <v>0</v>
      </c>
      <c r="G30" s="31">
        <f>(MONTH(G28+14)=MONTH(C23))*(G28+14)</f>
        <v>0</v>
      </c>
      <c r="H30" s="31">
        <f>(MONTH(H28+14)=MONTH(C23))*(H28+14)</f>
        <v>0</v>
      </c>
      <c r="I30" s="32">
        <f>(MONTH(I28+14)=MONTH(C23))*(I28+14)</f>
        <v>0</v>
      </c>
      <c r="J30" s="8"/>
      <c r="K30" s="31">
        <f>(MONTH(K28+14)=MONTH(K23))*(K28+14)</f>
        <v>42247</v>
      </c>
      <c r="L30" s="31">
        <f>(MONTH(L28+14)=MONTH(K23))*(L28+14)</f>
        <v>0</v>
      </c>
      <c r="M30" s="31">
        <f>(MONTH(M28+14)=MONTH(K23))*(M28+14)</f>
        <v>0</v>
      </c>
      <c r="N30" s="31">
        <f>(MONTH(N28+14)=MONTH(K23))*(N28+14)</f>
        <v>0</v>
      </c>
      <c r="O30" s="31">
        <f>(MONTH(O28+14)=MONTH(K23))*(O28+14)</f>
        <v>0</v>
      </c>
      <c r="P30" s="31">
        <f>(MONTH(P28+14)=MONTH(K23))*(P28+14)</f>
        <v>0</v>
      </c>
      <c r="Q30" s="32">
        <f>(MONTH(Q28+14)=MONTH(K23))*(Q28+14)</f>
        <v>0</v>
      </c>
      <c r="R30" s="8"/>
      <c r="S30" s="31">
        <f>(MONTH(S28+14)=MONTH(S23))*(S28+14)</f>
        <v>0</v>
      </c>
      <c r="T30" s="31">
        <f>(MONTH(T28+14)=MONTH(S23))*(T28+14)</f>
        <v>0</v>
      </c>
      <c r="U30" s="31">
        <f>(MONTH(U28+14)=MONTH(S23))*(U28+14)</f>
        <v>0</v>
      </c>
      <c r="V30" s="31">
        <f>(MONTH(V28+14)=MONTH(S23))*(V28+14)</f>
        <v>0</v>
      </c>
      <c r="W30" s="31">
        <f>(MONTH(W28+14)=MONTH(S23))*(W28+14)</f>
        <v>0</v>
      </c>
      <c r="X30" s="31">
        <f>(MONTH(X28+14)=MONTH(S23))*(X28+14)</f>
        <v>0</v>
      </c>
      <c r="Y30" s="32">
        <f>(MONTH(Y28+14)=MONTH(S23))*(Y28+14)</f>
        <v>0</v>
      </c>
      <c r="Z30" s="2"/>
      <c r="AB30" s="47">
        <f>IF(AÑO&lt;2101,DOLLAR(("4/"&amp;AÑO)/7+MOD(19*MOD(AÑO,19)-7,30)*14%,)*7-43,"Modelines.com")</f>
        <v>42062</v>
      </c>
      <c r="AC30" s="35" t="s">
        <v>31</v>
      </c>
      <c r="AD30" s="15"/>
      <c r="AE30" s="16"/>
    </row>
    <row r="31" spans="1:31" x14ac:dyDescent="0.3">
      <c r="A31" s="60"/>
      <c r="B31" s="2"/>
      <c r="C31" s="14"/>
      <c r="D31" s="14"/>
      <c r="E31" s="14"/>
      <c r="F31" s="14"/>
      <c r="G31" s="14"/>
      <c r="H31" s="14"/>
      <c r="I31" s="14"/>
      <c r="J31" s="8"/>
      <c r="K31" s="14"/>
      <c r="L31" s="14"/>
      <c r="M31" s="14"/>
      <c r="N31" s="14"/>
      <c r="O31" s="14"/>
      <c r="P31" s="14"/>
      <c r="Q31" s="14"/>
      <c r="R31" s="8"/>
      <c r="S31" s="14"/>
      <c r="T31" s="14"/>
      <c r="U31" s="14"/>
      <c r="V31" s="14"/>
      <c r="W31" s="14"/>
      <c r="X31" s="14"/>
      <c r="Y31" s="14"/>
      <c r="Z31" s="2"/>
      <c r="AB31" s="47">
        <f>IF(AÑO&lt;2101,DOLLAR(("4/"&amp;AÑO)/7+MOD(19*MOD(AÑO,19)-7,30)*14%,)*7-36,"Modelines.com")</f>
        <v>42069</v>
      </c>
      <c r="AC31" s="35" t="s">
        <v>32</v>
      </c>
      <c r="AD31" s="13"/>
    </row>
    <row r="32" spans="1:31" x14ac:dyDescent="0.3">
      <c r="A32" s="60"/>
      <c r="B32" s="2"/>
      <c r="C32" s="55">
        <f>DATE($C$3,10,1)</f>
        <v>42278</v>
      </c>
      <c r="D32" s="56"/>
      <c r="E32" s="56"/>
      <c r="F32" s="56"/>
      <c r="G32" s="56"/>
      <c r="H32" s="56"/>
      <c r="I32" s="56"/>
      <c r="J32" s="6"/>
      <c r="K32" s="55">
        <f>DATE($C$3,11,1)</f>
        <v>42309</v>
      </c>
      <c r="L32" s="56"/>
      <c r="M32" s="56"/>
      <c r="N32" s="56"/>
      <c r="O32" s="56"/>
      <c r="P32" s="56"/>
      <c r="Q32" s="56"/>
      <c r="R32" s="6"/>
      <c r="S32" s="55">
        <f>DATE($C$3,12,1)</f>
        <v>42339</v>
      </c>
      <c r="T32" s="56"/>
      <c r="U32" s="56"/>
      <c r="V32" s="56"/>
      <c r="W32" s="56"/>
      <c r="X32" s="56"/>
      <c r="Y32" s="56"/>
      <c r="Z32" s="2"/>
      <c r="AB32" s="47">
        <f>IF(AÑO&lt;2101,DOLLAR(("4/"&amp;AÑO)/7+MOD(19*MOD(AÑO,19)-7,30)*14%,)*7-29,"Modelines.com")</f>
        <v>42076</v>
      </c>
      <c r="AC32" s="35" t="s">
        <v>33</v>
      </c>
      <c r="AD32" s="13"/>
    </row>
    <row r="33" spans="1:33" x14ac:dyDescent="0.3">
      <c r="A33" s="60"/>
      <c r="B33" s="2"/>
      <c r="C33" s="9" t="s">
        <v>5</v>
      </c>
      <c r="D33" s="9" t="s">
        <v>6</v>
      </c>
      <c r="E33" s="9" t="s">
        <v>6</v>
      </c>
      <c r="F33" s="9" t="s">
        <v>7</v>
      </c>
      <c r="G33" s="9" t="s">
        <v>8</v>
      </c>
      <c r="H33" s="9" t="s">
        <v>9</v>
      </c>
      <c r="I33" s="9" t="s">
        <v>10</v>
      </c>
      <c r="J33" s="8"/>
      <c r="K33" s="9" t="s">
        <v>5</v>
      </c>
      <c r="L33" s="9" t="s">
        <v>6</v>
      </c>
      <c r="M33" s="9" t="s">
        <v>6</v>
      </c>
      <c r="N33" s="9" t="s">
        <v>7</v>
      </c>
      <c r="O33" s="9" t="s">
        <v>8</v>
      </c>
      <c r="P33" s="9" t="s">
        <v>9</v>
      </c>
      <c r="Q33" s="9" t="s">
        <v>10</v>
      </c>
      <c r="R33" s="8"/>
      <c r="S33" s="9" t="s">
        <v>5</v>
      </c>
      <c r="T33" s="9" t="s">
        <v>6</v>
      </c>
      <c r="U33" s="9" t="s">
        <v>6</v>
      </c>
      <c r="V33" s="9" t="s">
        <v>7</v>
      </c>
      <c r="W33" s="9" t="s">
        <v>8</v>
      </c>
      <c r="X33" s="9" t="s">
        <v>9</v>
      </c>
      <c r="Y33" s="9" t="s">
        <v>10</v>
      </c>
      <c r="Z33" s="2"/>
      <c r="AB33" s="47">
        <f>IF(AÑO&lt;2101,DATE(AÑO,3,19),"Modelines.com")</f>
        <v>42082</v>
      </c>
      <c r="AC33" s="35" t="s">
        <v>34</v>
      </c>
      <c r="AD33" s="13"/>
    </row>
    <row r="34" spans="1:33" x14ac:dyDescent="0.3">
      <c r="A34" s="60"/>
      <c r="B34" s="2"/>
      <c r="C34" s="31">
        <f>(WEEKDAY(C32,2)=1)* C32</f>
        <v>0</v>
      </c>
      <c r="D34" s="31">
        <f>(WEEKDAY(C32,2)=2)*C32+(C34&gt;0)+C34</f>
        <v>0</v>
      </c>
      <c r="E34" s="31">
        <f>(WEEKDAY(C32,2)=3)*C32+(D34&gt;0)+D34</f>
        <v>0</v>
      </c>
      <c r="F34" s="31">
        <f>(WEEKDAY(C32,2)=4)*C32+(E34&gt;0)+E34</f>
        <v>42278</v>
      </c>
      <c r="G34" s="31">
        <f>(WEEKDAY(C32,2)=5)*C32+(F34&gt;0)+F34</f>
        <v>42279</v>
      </c>
      <c r="H34" s="31">
        <f>(WEEKDAY(C32,2)=6)*C32+(G34&gt;0)+G34</f>
        <v>42280</v>
      </c>
      <c r="I34" s="32">
        <f>(WEEKDAY(C32,2)=7)*C32+(H34&gt;0)+H34</f>
        <v>42281</v>
      </c>
      <c r="J34" s="8"/>
      <c r="K34" s="31">
        <f>(WEEKDAY(K32,2)=1)* K32</f>
        <v>0</v>
      </c>
      <c r="L34" s="31">
        <f>(WEEKDAY(K32,2)=2)*K32+(K34&gt;0)+K34</f>
        <v>0</v>
      </c>
      <c r="M34" s="31">
        <f>(WEEKDAY(K32,2)=3)*K32+(L34&gt;0)+L34</f>
        <v>0</v>
      </c>
      <c r="N34" s="31">
        <f>(WEEKDAY(K32,2)=4)*K32+(M34&gt;0)+M34</f>
        <v>0</v>
      </c>
      <c r="O34" s="31">
        <f>(WEEKDAY(K32,2)=5)*K32+(N34&gt;0)+N34</f>
        <v>0</v>
      </c>
      <c r="P34" s="31">
        <f>(WEEKDAY(K32,2)=6)*K32+(O34&gt;0)+O34</f>
        <v>0</v>
      </c>
      <c r="Q34" s="32">
        <f>(WEEKDAY(K32,2)=7)*K32+(P34&gt;0)+P34</f>
        <v>42309</v>
      </c>
      <c r="R34" s="8"/>
      <c r="S34" s="31">
        <f>(WEEKDAY(S32,2)=1)*S32</f>
        <v>0</v>
      </c>
      <c r="T34" s="31">
        <f>(WEEKDAY(S32,2)=2)*S32+(S34&gt;0)+S34</f>
        <v>42339</v>
      </c>
      <c r="U34" s="31">
        <f>(WEEKDAY(S32,2)=3)*S32+(T34&gt;0)+T34</f>
        <v>42340</v>
      </c>
      <c r="V34" s="31">
        <f>(WEEKDAY(S32,2)=4)*S32+(U34&gt;0)+U34</f>
        <v>42341</v>
      </c>
      <c r="W34" s="31">
        <f>(WEEKDAY(S32,2)=5)*S32+(V34&gt;0)+V34</f>
        <v>42342</v>
      </c>
      <c r="X34" s="31">
        <f>(WEEKDAY(S32,2)=6)*S32+(W34&gt;0)+W34</f>
        <v>42343</v>
      </c>
      <c r="Y34" s="32">
        <f>(WEEKDAY(S32,2)=7)*S32+(X34&gt;0)+X34</f>
        <v>42344</v>
      </c>
      <c r="Z34" s="2"/>
      <c r="AB34" s="48">
        <f>IF(AÑO&lt;2101,DOLLAR(("4/"&amp;AÑO)/7+MOD(19*MOD(AÑO,19)-7,30)*14%,)*7+33,"Modelines.com")</f>
        <v>42138</v>
      </c>
      <c r="AC34" s="35" t="s">
        <v>35</v>
      </c>
      <c r="AD34" s="13"/>
    </row>
    <row r="35" spans="1:33" x14ac:dyDescent="0.3">
      <c r="A35" s="60"/>
      <c r="B35" s="2"/>
      <c r="C35" s="31">
        <f>I34+1</f>
        <v>42282</v>
      </c>
      <c r="D35" s="31">
        <f>C35+1</f>
        <v>42283</v>
      </c>
      <c r="E35" s="31">
        <f t="shared" ref="E35:I37" si="9">D35+1</f>
        <v>42284</v>
      </c>
      <c r="F35" s="31">
        <f t="shared" si="9"/>
        <v>42285</v>
      </c>
      <c r="G35" s="31">
        <f t="shared" si="9"/>
        <v>42286</v>
      </c>
      <c r="H35" s="31">
        <f t="shared" si="9"/>
        <v>42287</v>
      </c>
      <c r="I35" s="32">
        <f t="shared" si="9"/>
        <v>42288</v>
      </c>
      <c r="J35" s="8"/>
      <c r="K35" s="31">
        <f>Q34+1</f>
        <v>42310</v>
      </c>
      <c r="L35" s="31">
        <f>K35+1</f>
        <v>42311</v>
      </c>
      <c r="M35" s="31">
        <f t="shared" ref="M35:Q37" si="10">L35+1</f>
        <v>42312</v>
      </c>
      <c r="N35" s="31">
        <f t="shared" si="10"/>
        <v>42313</v>
      </c>
      <c r="O35" s="31">
        <f t="shared" si="10"/>
        <v>42314</v>
      </c>
      <c r="P35" s="31">
        <f t="shared" si="10"/>
        <v>42315</v>
      </c>
      <c r="Q35" s="32">
        <f t="shared" si="10"/>
        <v>42316</v>
      </c>
      <c r="R35" s="8"/>
      <c r="S35" s="31">
        <f>Y34+1</f>
        <v>42345</v>
      </c>
      <c r="T35" s="31">
        <f>S35+1</f>
        <v>42346</v>
      </c>
      <c r="U35" s="31">
        <f t="shared" ref="U35:Y37" si="11">T35+1</f>
        <v>42347</v>
      </c>
      <c r="V35" s="31">
        <f t="shared" si="11"/>
        <v>42348</v>
      </c>
      <c r="W35" s="31">
        <f t="shared" si="11"/>
        <v>42349</v>
      </c>
      <c r="X35" s="31">
        <f t="shared" si="11"/>
        <v>42350</v>
      </c>
      <c r="Y35" s="32">
        <f t="shared" si="11"/>
        <v>42351</v>
      </c>
      <c r="Z35" s="2"/>
      <c r="AB35" s="47">
        <f>IF(AÑO&lt;2101,DOLLAR(("4/"&amp;AÑO)/7+MOD(19*MOD(AÑO,19)-7,30)*14%,)*7+43,"Modelines.com")</f>
        <v>42148</v>
      </c>
      <c r="AC35" s="35" t="s">
        <v>36</v>
      </c>
      <c r="AD35" s="13"/>
    </row>
    <row r="36" spans="1:33" x14ac:dyDescent="0.3">
      <c r="A36" s="60"/>
      <c r="B36" s="2"/>
      <c r="C36" s="31">
        <f>I35+1</f>
        <v>42289</v>
      </c>
      <c r="D36" s="31">
        <f>C36+1</f>
        <v>42290</v>
      </c>
      <c r="E36" s="31">
        <f t="shared" si="9"/>
        <v>42291</v>
      </c>
      <c r="F36" s="31">
        <f t="shared" si="9"/>
        <v>42292</v>
      </c>
      <c r="G36" s="31">
        <f t="shared" si="9"/>
        <v>42293</v>
      </c>
      <c r="H36" s="31">
        <f t="shared" si="9"/>
        <v>42294</v>
      </c>
      <c r="I36" s="32">
        <f t="shared" si="9"/>
        <v>42295</v>
      </c>
      <c r="J36" s="8"/>
      <c r="K36" s="31">
        <f>Q35+1</f>
        <v>42317</v>
      </c>
      <c r="L36" s="31">
        <f>K36+1</f>
        <v>42318</v>
      </c>
      <c r="M36" s="31">
        <f t="shared" si="10"/>
        <v>42319</v>
      </c>
      <c r="N36" s="31">
        <f t="shared" si="10"/>
        <v>42320</v>
      </c>
      <c r="O36" s="31">
        <f t="shared" si="10"/>
        <v>42321</v>
      </c>
      <c r="P36" s="31">
        <f t="shared" si="10"/>
        <v>42322</v>
      </c>
      <c r="Q36" s="32">
        <f t="shared" si="10"/>
        <v>42323</v>
      </c>
      <c r="R36" s="8"/>
      <c r="S36" s="31">
        <f>Y35+1</f>
        <v>42352</v>
      </c>
      <c r="T36" s="31">
        <f>S36+1</f>
        <v>42353</v>
      </c>
      <c r="U36" s="31">
        <f t="shared" si="11"/>
        <v>42354</v>
      </c>
      <c r="V36" s="31">
        <f t="shared" si="11"/>
        <v>42355</v>
      </c>
      <c r="W36" s="31">
        <f t="shared" si="11"/>
        <v>42356</v>
      </c>
      <c r="X36" s="31">
        <f t="shared" si="11"/>
        <v>42357</v>
      </c>
      <c r="Y36" s="32">
        <f t="shared" si="11"/>
        <v>42358</v>
      </c>
      <c r="Z36" s="2"/>
      <c r="AB36" s="47">
        <f>IF(AÑO&lt;2101,DOLLAR(("4/"&amp;AÑO)/7+MOD(19*MOD(AÑO,19)-7,30)*14%,)*7+50,"Modelines.com")</f>
        <v>42155</v>
      </c>
      <c r="AC36" s="35" t="s">
        <v>37</v>
      </c>
      <c r="AD36" s="13"/>
    </row>
    <row r="37" spans="1:33" x14ac:dyDescent="0.3">
      <c r="A37" s="60"/>
      <c r="B37" s="2"/>
      <c r="C37" s="31">
        <f>I36+1</f>
        <v>42296</v>
      </c>
      <c r="D37" s="31">
        <f>C37+1</f>
        <v>42297</v>
      </c>
      <c r="E37" s="31">
        <f t="shared" si="9"/>
        <v>42298</v>
      </c>
      <c r="F37" s="31">
        <f t="shared" si="9"/>
        <v>42299</v>
      </c>
      <c r="G37" s="31">
        <f t="shared" si="9"/>
        <v>42300</v>
      </c>
      <c r="H37" s="31">
        <f t="shared" si="9"/>
        <v>42301</v>
      </c>
      <c r="I37" s="32">
        <f t="shared" si="9"/>
        <v>42302</v>
      </c>
      <c r="J37" s="8"/>
      <c r="K37" s="31">
        <f>Q36+1</f>
        <v>42324</v>
      </c>
      <c r="L37" s="31">
        <f>K37+1</f>
        <v>42325</v>
      </c>
      <c r="M37" s="31">
        <f t="shared" si="10"/>
        <v>42326</v>
      </c>
      <c r="N37" s="31">
        <f t="shared" si="10"/>
        <v>42327</v>
      </c>
      <c r="O37" s="31">
        <f t="shared" si="10"/>
        <v>42328</v>
      </c>
      <c r="P37" s="31">
        <f t="shared" si="10"/>
        <v>42329</v>
      </c>
      <c r="Q37" s="32">
        <f t="shared" si="10"/>
        <v>42330</v>
      </c>
      <c r="R37" s="8"/>
      <c r="S37" s="31">
        <f>Y36+1</f>
        <v>42359</v>
      </c>
      <c r="T37" s="31">
        <f>S37+1</f>
        <v>42360</v>
      </c>
      <c r="U37" s="31">
        <f t="shared" si="11"/>
        <v>42361</v>
      </c>
      <c r="V37" s="31">
        <f t="shared" si="11"/>
        <v>42362</v>
      </c>
      <c r="W37" s="31">
        <f t="shared" si="11"/>
        <v>42363</v>
      </c>
      <c r="X37" s="31">
        <f t="shared" si="11"/>
        <v>42364</v>
      </c>
      <c r="Y37" s="32">
        <f t="shared" si="11"/>
        <v>42365</v>
      </c>
      <c r="Z37" s="2"/>
      <c r="AB37" s="48">
        <f>IF(AÑO&lt;2101,DOLLAR(("4/"&amp;AÑO)/7+MOD(19*MOD(AÑO,19)-7,30)*14%,)*7+54,"Modelines.com")</f>
        <v>42159</v>
      </c>
      <c r="AC37" s="35" t="s">
        <v>38</v>
      </c>
      <c r="AD37" s="13"/>
    </row>
    <row r="38" spans="1:33" x14ac:dyDescent="0.3">
      <c r="A38" s="60"/>
      <c r="B38" s="2"/>
      <c r="C38" s="31">
        <f>(MONTH(C37+7)=MONTH(C32))*(C37+7)</f>
        <v>42303</v>
      </c>
      <c r="D38" s="31">
        <f>(MONTH(D37+7)=MONTH(C32))*(D37+7)</f>
        <v>42304</v>
      </c>
      <c r="E38" s="31">
        <f>(MONTH(E37+7)=MONTH(C32))*(E37+7)</f>
        <v>42305</v>
      </c>
      <c r="F38" s="31">
        <f>(MONTH(F37+7)=MONTH(C32))*(F37+7)</f>
        <v>42306</v>
      </c>
      <c r="G38" s="31">
        <f>(MONTH(G37+7)=MONTH(C32))*(G37+7)</f>
        <v>42307</v>
      </c>
      <c r="H38" s="31">
        <f>(MONTH(H37+7)=MONTH(C32))*(H37+7)</f>
        <v>42308</v>
      </c>
      <c r="I38" s="32">
        <f>(MONTH(I37+7)=MONTH(C32))*(I37+7)</f>
        <v>0</v>
      </c>
      <c r="J38" s="8"/>
      <c r="K38" s="31">
        <f>(MONTH(K37+7)=MONTH(K32))*(K37+7)</f>
        <v>42331</v>
      </c>
      <c r="L38" s="31">
        <f>(MONTH(L37+7)=MONTH(K32))*(L37+7)</f>
        <v>42332</v>
      </c>
      <c r="M38" s="31">
        <f>(MONTH(M37+7)=MONTH(K32))*(M37+7)</f>
        <v>42333</v>
      </c>
      <c r="N38" s="31">
        <f>(MONTH(N37+7)=MONTH(K32))*(N37+7)</f>
        <v>42334</v>
      </c>
      <c r="O38" s="31">
        <f>(MONTH(O37+7)=MONTH(K32))*(O37+7)</f>
        <v>42335</v>
      </c>
      <c r="P38" s="31">
        <f>(MONTH(P37+7)=MONTH(K32))*(P37+7)</f>
        <v>42336</v>
      </c>
      <c r="Q38" s="32">
        <f>(MONTH(Q37+7)=MONTH(K32))*(Q37+7)</f>
        <v>42337</v>
      </c>
      <c r="R38" s="8"/>
      <c r="S38" s="31">
        <f>(MONTH(S37+7)=MONTH(S32))*(S37+7)</f>
        <v>42366</v>
      </c>
      <c r="T38" s="31">
        <f>(MONTH(T37+7)=MONTH(S32))*(T37+7)</f>
        <v>42367</v>
      </c>
      <c r="U38" s="31">
        <f>(MONTH(U37+7)=MONTH(S32))*(U37+7)</f>
        <v>42368</v>
      </c>
      <c r="V38" s="31">
        <f>(MONTH(V37+7)=MONTH(S32))*(V37+7)</f>
        <v>42369</v>
      </c>
      <c r="W38" s="31">
        <f>(MONTH(W37+7)=MONTH(S32))*(W37+7)</f>
        <v>0</v>
      </c>
      <c r="X38" s="31">
        <f>(MONTH(X37+7)=MONTH(S32))*(X37+7)</f>
        <v>0</v>
      </c>
      <c r="Y38" s="32">
        <f>(MONTH(Y37+7)=MONTH(S32))*(Y37+7)</f>
        <v>0</v>
      </c>
      <c r="Z38" s="2"/>
      <c r="AB38" s="48">
        <f>IF(AÑO&lt;2101,DATE(AÑO,7,25),"Modelines.com")</f>
        <v>42210</v>
      </c>
      <c r="AC38" s="35" t="s">
        <v>39</v>
      </c>
      <c r="AD38" s="13"/>
    </row>
    <row r="39" spans="1:33" x14ac:dyDescent="0.3">
      <c r="A39" s="60"/>
      <c r="B39" s="2"/>
      <c r="C39" s="31">
        <f>(MONTH(C37+14)=MONTH(C32))*(C37+14)</f>
        <v>0</v>
      </c>
      <c r="D39" s="31">
        <f>(MONTH(D37+14)=MONTH(C32))*(D37+14)</f>
        <v>0</v>
      </c>
      <c r="E39" s="31">
        <f>(MONTH(E37+14)=MONTH(C32))*(E37+14)</f>
        <v>0</v>
      </c>
      <c r="F39" s="31">
        <f>(MONTH(F37+14)=MONTH(C32))*(F37+14)</f>
        <v>0</v>
      </c>
      <c r="G39" s="31">
        <f>(MONTH(G37+14)=MONTH(C32))*(G37+14)</f>
        <v>0</v>
      </c>
      <c r="H39" s="31">
        <f>(MONTH(H37+14)=MONTH(C32))*(H37+14)</f>
        <v>0</v>
      </c>
      <c r="I39" s="32">
        <f>(MONTH(I37+14)=MONTH(C32))*(I37+14)</f>
        <v>0</v>
      </c>
      <c r="J39" s="8"/>
      <c r="K39" s="31">
        <f>(MONTH(K37+14)=MONTH(K32))*(K37+14)</f>
        <v>42338</v>
      </c>
      <c r="L39" s="31">
        <f>(MONTH(L37+14)=MONTH(K32))*(L37+14)</f>
        <v>0</v>
      </c>
      <c r="M39" s="31">
        <f>(MONTH(M37+14)=MONTH(K32))*(M37+14)</f>
        <v>0</v>
      </c>
      <c r="N39" s="31">
        <f>(MONTH(N37+14)=MONTH(K32))*(N37+14)</f>
        <v>0</v>
      </c>
      <c r="O39" s="31">
        <f>(MONTH(O37+14)=MONTH(K32))*(O37+14)</f>
        <v>0</v>
      </c>
      <c r="P39" s="31">
        <f>(MONTH(P37+14)=MONTH(K32))*(P37+14)</f>
        <v>0</v>
      </c>
      <c r="Q39" s="32">
        <f>(MONTH(Q37+14)=MONTH(K32))*(Q37+14)</f>
        <v>0</v>
      </c>
      <c r="R39" s="8"/>
      <c r="S39" s="31">
        <f>(MONTH(S37+14)=MONTH(S32))*(S37+14)</f>
        <v>0</v>
      </c>
      <c r="T39" s="31">
        <f>(MONTH(T37+14)=MONTH(S32))*(T37+14)</f>
        <v>0</v>
      </c>
      <c r="U39" s="31">
        <f>(MONTH(U37+14)=MONTH(S32))*(U37+14)</f>
        <v>0</v>
      </c>
      <c r="V39" s="31">
        <f>(MONTH(V37+14)=MONTH(S32))*(V37+14)</f>
        <v>0</v>
      </c>
      <c r="W39" s="31">
        <f>(MONTH(W37+14)=MONTH(S32))*(W37+14)</f>
        <v>0</v>
      </c>
      <c r="X39" s="31">
        <f>(MONTH(X37+14)=MONTH(S32))*(X37+14)</f>
        <v>0</v>
      </c>
      <c r="Y39" s="32">
        <f>(MONTH(Y37+14)=MONTH(S32))*(Y37+14)</f>
        <v>0</v>
      </c>
      <c r="Z39" s="2"/>
      <c r="AB39" s="48">
        <f>IF(AÑO&lt;2101,DATE(AÑO,8,15),"Modelines.com")</f>
        <v>42231</v>
      </c>
      <c r="AC39" s="35" t="s">
        <v>40</v>
      </c>
      <c r="AD39" s="13"/>
    </row>
    <row r="40" spans="1:33" x14ac:dyDescent="0.3">
      <c r="A40" s="60"/>
      <c r="B40" s="18"/>
      <c r="C40" s="8"/>
      <c r="D40" s="8"/>
      <c r="E40" s="8"/>
      <c r="F40" s="8"/>
      <c r="G40" s="8"/>
      <c r="H40" s="8"/>
      <c r="I40" s="8"/>
      <c r="J40" s="8"/>
      <c r="K40" s="8"/>
      <c r="L40" s="8"/>
      <c r="M40" s="8"/>
      <c r="N40" s="8"/>
      <c r="O40" s="8"/>
      <c r="P40" s="8"/>
      <c r="Q40" s="8"/>
      <c r="R40" s="8"/>
      <c r="S40" s="8"/>
      <c r="T40" s="8"/>
      <c r="U40" s="8"/>
      <c r="V40" s="8"/>
      <c r="W40" s="8"/>
      <c r="X40" s="8"/>
      <c r="Y40" s="8"/>
      <c r="Z40" s="19"/>
      <c r="AB40" s="41"/>
      <c r="AC40" s="35"/>
    </row>
    <row r="41" spans="1:33" x14ac:dyDescent="0.3">
      <c r="A41" s="60"/>
      <c r="B41" s="57"/>
      <c r="C41" s="58"/>
      <c r="D41" s="58"/>
      <c r="E41" s="58"/>
      <c r="F41" s="58"/>
      <c r="G41" s="58"/>
      <c r="H41" s="58"/>
      <c r="I41" s="58"/>
      <c r="J41" s="58"/>
      <c r="K41" s="58"/>
      <c r="L41" s="58"/>
      <c r="M41" s="58"/>
      <c r="N41" s="58"/>
      <c r="O41" s="58"/>
      <c r="P41" s="58"/>
      <c r="Q41" s="58"/>
      <c r="R41" s="58"/>
      <c r="S41" s="58"/>
      <c r="T41" s="58"/>
      <c r="U41" s="58"/>
      <c r="V41" s="58"/>
      <c r="W41" s="58"/>
      <c r="X41" s="58"/>
      <c r="Y41" s="58"/>
      <c r="Z41" s="59"/>
      <c r="AA41" s="20"/>
      <c r="AB41" s="41"/>
      <c r="AC41" s="35"/>
      <c r="AD41" s="20"/>
      <c r="AE41" s="20"/>
      <c r="AF41" s="20"/>
      <c r="AG41" s="21"/>
    </row>
    <row r="42" spans="1:33" ht="16.5" customHeight="1" x14ac:dyDescent="0.3">
      <c r="B42" s="49" t="s">
        <v>44</v>
      </c>
      <c r="C42" s="50"/>
      <c r="D42" s="50"/>
      <c r="E42" s="50"/>
      <c r="F42" s="50"/>
      <c r="G42" s="50"/>
      <c r="H42" s="50"/>
      <c r="I42" s="50"/>
      <c r="J42" s="50"/>
      <c r="K42" s="50"/>
      <c r="L42" s="50"/>
      <c r="M42" s="50"/>
      <c r="N42" s="50"/>
      <c r="O42" s="51"/>
      <c r="P42" s="52" t="s">
        <v>42</v>
      </c>
      <c r="Q42" s="52"/>
      <c r="R42" s="52"/>
      <c r="S42" s="52"/>
      <c r="T42" s="52"/>
      <c r="U42" s="52"/>
      <c r="V42" s="52"/>
      <c r="W42" s="52"/>
      <c r="X42" s="52"/>
      <c r="Y42" s="52"/>
      <c r="Z42" s="53"/>
      <c r="AA42" s="22"/>
      <c r="AB42" s="20"/>
      <c r="AC42" s="20"/>
      <c r="AE42" s="13"/>
    </row>
    <row r="43" spans="1:33" x14ac:dyDescent="0.3">
      <c r="Z43" s="22"/>
      <c r="AA43" s="23"/>
      <c r="AB43" s="20"/>
      <c r="AC43" s="20"/>
    </row>
    <row r="44" spans="1:33" x14ac:dyDescent="0.3">
      <c r="Z44" s="22"/>
      <c r="AB44" s="20"/>
      <c r="AC44" s="20"/>
    </row>
    <row r="45" spans="1:33" x14ac:dyDescent="0.3">
      <c r="AB45" s="22"/>
    </row>
    <row r="46" spans="1:33" x14ac:dyDescent="0.3">
      <c r="AB46" s="23"/>
      <c r="AC46" s="11"/>
    </row>
    <row r="47" spans="1:33" x14ac:dyDescent="0.3">
      <c r="AB47" s="17"/>
    </row>
    <row r="48" spans="1:33" x14ac:dyDescent="0.3">
      <c r="AB48" s="17"/>
    </row>
    <row r="49" spans="28:29" x14ac:dyDescent="0.3">
      <c r="AB49" s="17"/>
    </row>
    <row r="50" spans="28:29" x14ac:dyDescent="0.3">
      <c r="AB50" s="17"/>
    </row>
    <row r="51" spans="28:29" x14ac:dyDescent="0.3">
      <c r="AB51"/>
    </row>
    <row r="52" spans="28:29" x14ac:dyDescent="0.3">
      <c r="AB52"/>
    </row>
    <row r="53" spans="28:29" x14ac:dyDescent="0.3">
      <c r="AB53"/>
    </row>
    <row r="54" spans="28:29" x14ac:dyDescent="0.3">
      <c r="AB54"/>
    </row>
    <row r="55" spans="28:29" x14ac:dyDescent="0.3">
      <c r="AB55"/>
    </row>
    <row r="58" spans="28:29" x14ac:dyDescent="0.3">
      <c r="AC58" s="24"/>
    </row>
    <row r="59" spans="28:29" x14ac:dyDescent="0.3">
      <c r="AC59" s="24"/>
    </row>
    <row r="60" spans="28:29" x14ac:dyDescent="0.3">
      <c r="AC60" s="25"/>
    </row>
    <row r="61" spans="28:29" x14ac:dyDescent="0.3">
      <c r="AC61" s="24"/>
    </row>
    <row r="62" spans="28:29" x14ac:dyDescent="0.3">
      <c r="AC62" s="24"/>
    </row>
    <row r="63" spans="28:29" x14ac:dyDescent="0.3">
      <c r="AC63" s="24"/>
    </row>
  </sheetData>
  <sheetProtection password="C491" sheet="1" objects="1" scenarios="1" formatCells="0" formatColumns="0" formatRows="0" insertColumns="0" insertRows="0" deleteColumns="0" deleteRows="0"/>
  <customSheetViews>
    <customSheetView guid="{8FC8AAFD-8FD7-4ECD-9658-F12CC6C5A0CA}" hiddenColumns="1">
      <selection activeCell="AB10" sqref="AB10"/>
      <pageMargins left="0.7" right="0.7" top="0.75" bottom="0.75" header="0.3" footer="0.3"/>
      <pageSetup paperSize="9" orientation="portrait" r:id="rId1"/>
    </customSheetView>
  </customSheetViews>
  <mergeCells count="22">
    <mergeCell ref="A1:A41"/>
    <mergeCell ref="C14:I14"/>
    <mergeCell ref="K14:Q14"/>
    <mergeCell ref="S14:Y14"/>
    <mergeCell ref="C23:I23"/>
    <mergeCell ref="K23:Q23"/>
    <mergeCell ref="S23:Y23"/>
    <mergeCell ref="B1:Z1"/>
    <mergeCell ref="C5:I5"/>
    <mergeCell ref="K5:Q5"/>
    <mergeCell ref="S5:Y5"/>
    <mergeCell ref="C2:I2"/>
    <mergeCell ref="C3:I3"/>
    <mergeCell ref="M3:U3"/>
    <mergeCell ref="C4:I4"/>
    <mergeCell ref="B42:O42"/>
    <mergeCell ref="P42:Z42"/>
    <mergeCell ref="AD27:AE27"/>
    <mergeCell ref="C32:I32"/>
    <mergeCell ref="K32:Q32"/>
    <mergeCell ref="S32:Y32"/>
    <mergeCell ref="B41:Z41"/>
  </mergeCells>
  <conditionalFormatting sqref="C7:I12 K7:Q12 S7:Y12 C16:I21 K16:Q21 S16:Y21 C25:I30 K25:Q30 S25:Y30 C34:I39 K34:Q39 S34:Y39">
    <cfRule type="expression" dxfId="8" priority="5" stopIfTrue="1">
      <formula>IF(WEEKDAY(C7)=1,TRUE,FALSE)</formula>
    </cfRule>
    <cfRule type="expression" dxfId="7" priority="6" stopIfTrue="1">
      <formula xml:space="preserve"> AND($AD$2, MATCH(C7, dias_festivos, 0) &gt; 0 )</formula>
    </cfRule>
    <cfRule type="expression" dxfId="6" priority="7" stopIfTrue="1">
      <formula xml:space="preserve"> AND( $AD$4, MATCH(C7, Otras_fechas, 0) &gt; 0 )</formula>
    </cfRule>
    <cfRule type="expression" dxfId="5" priority="8" stopIfTrue="1">
      <formula xml:space="preserve"> AND( $AD$3, MATCH(C7, Semana_Santa, 0) &gt; 0 )</formula>
    </cfRule>
    <cfRule type="cellIs" dxfId="4" priority="9" stopIfTrue="1" operator="equal">
      <formula>0</formula>
    </cfRule>
    <cfRule type="expression" dxfId="3" priority="10" stopIfTrue="1">
      <formula>IF(WEEKDAY(C7)=7,TRUE,FALSE)</formula>
    </cfRule>
    <cfRule type="expression" dxfId="2" priority="11" stopIfTrue="1">
      <formula>IF(WEEKDAY(C7)=1,TRUE,FALSE)</formula>
    </cfRule>
  </conditionalFormatting>
  <conditionalFormatting sqref="AC3:AC11 AC13:AC23 AC25:AC41">
    <cfRule type="expression" dxfId="1" priority="1">
      <formula>$C$3&gt;2100</formula>
    </cfRule>
    <cfRule type="containsText" dxfId="0" priority="4" operator="containsText" text="Modelines.com">
      <formula>NOT(ISERROR(SEARCH("Modelines.com",AC3)))</formula>
    </cfRule>
  </conditionalFormatting>
  <hyperlinks>
    <hyperlink ref="C2:I2" r:id="rId2" display="http://www.excelgratis.com/"/>
    <hyperlink ref="P42:Z42" r:id="rId3" display="modelines.com"/>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print="0" autoFill="0" autoLine="0" autoPict="0" altText="Fechas comemorativas">
                <anchor moveWithCells="1">
                  <from>
                    <xdr:col>27</xdr:col>
                    <xdr:colOff>47625</xdr:colOff>
                    <xdr:row>1</xdr:row>
                    <xdr:rowOff>28575</xdr:rowOff>
                  </from>
                  <to>
                    <xdr:col>27</xdr:col>
                    <xdr:colOff>247650</xdr:colOff>
                    <xdr:row>1</xdr:row>
                    <xdr:rowOff>190500</xdr:rowOff>
                  </to>
                </anchor>
              </controlPr>
            </control>
          </mc:Choice>
        </mc:AlternateContent>
        <mc:AlternateContent xmlns:mc="http://schemas.openxmlformats.org/markup-compatibility/2006">
          <mc:Choice Requires="x14">
            <control shapeId="1026" r:id="rId8" name="Check Box 2">
              <controlPr defaultSize="0" print="0" autoFill="0" autoLine="0" autoPict="0" altText="Fechas comemorativas">
                <anchor moveWithCells="1">
                  <from>
                    <xdr:col>27</xdr:col>
                    <xdr:colOff>47625</xdr:colOff>
                    <xdr:row>11</xdr:row>
                    <xdr:rowOff>28575</xdr:rowOff>
                  </from>
                  <to>
                    <xdr:col>27</xdr:col>
                    <xdr:colOff>247650</xdr:colOff>
                    <xdr:row>11</xdr:row>
                    <xdr:rowOff>190500</xdr:rowOff>
                  </to>
                </anchor>
              </controlPr>
            </control>
          </mc:Choice>
        </mc:AlternateContent>
        <mc:AlternateContent xmlns:mc="http://schemas.openxmlformats.org/markup-compatibility/2006">
          <mc:Choice Requires="x14">
            <control shapeId="1027" r:id="rId9" name="Check Box 3">
              <controlPr defaultSize="0" print="0" autoFill="0" autoLine="0" autoPict="0" altText="Fechas comemorativas">
                <anchor moveWithCells="1">
                  <from>
                    <xdr:col>27</xdr:col>
                    <xdr:colOff>47625</xdr:colOff>
                    <xdr:row>23</xdr:row>
                    <xdr:rowOff>28575</xdr:rowOff>
                  </from>
                  <to>
                    <xdr:col>27</xdr:col>
                    <xdr:colOff>247650</xdr:colOff>
                    <xdr:row>23</xdr:row>
                    <xdr:rowOff>190500</xdr:rowOff>
                  </to>
                </anchor>
              </controlPr>
            </control>
          </mc:Choice>
        </mc:AlternateContent>
        <mc:AlternateContent xmlns:mc="http://schemas.openxmlformats.org/markup-compatibility/2006">
          <mc:Choice Requires="x14">
            <control shapeId="1028" r:id="rId10" name="Scroll Bar 4">
              <controlPr defaultSize="0" autoPict="0" altText="Modelines.com_x000a_">
                <anchor moveWithCells="1">
                  <from>
                    <xdr:col>21</xdr:col>
                    <xdr:colOff>9525</xdr:colOff>
                    <xdr:row>1</xdr:row>
                    <xdr:rowOff>238125</xdr:rowOff>
                  </from>
                  <to>
                    <xdr:col>25</xdr:col>
                    <xdr:colOff>76200</xdr:colOff>
                    <xdr:row>2</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whole" errorStyle="information" operator="equal" allowBlank="1">
          <x14:formula1>
            <xm:f>15500</xm:f>
          </x14:formula1>
          <xm:sqref>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AG65578 KC65578 TY65578 ADU65578 ANQ65578 AXM65578 BHI65578 BRE65578 CBA65578 CKW65578 CUS65578 DEO65578 DOK65578 DYG65578 EIC65578 ERY65578 FBU65578 FLQ65578 FVM65578 GFI65578 GPE65578 GZA65578 HIW65578 HSS65578 ICO65578 IMK65578 IWG65578 JGC65578 JPY65578 JZU65578 KJQ65578 KTM65578 LDI65578 LNE65578 LXA65578 MGW65578 MQS65578 NAO65578 NKK65578 NUG65578 OEC65578 ONY65578 OXU65578 PHQ65578 PRM65578 QBI65578 QLE65578 QVA65578 REW65578 ROS65578 RYO65578 SIK65578 SSG65578 TCC65578 TLY65578 TVU65578 UFQ65578 UPM65578 UZI65578 VJE65578 VTA65578 WCW65578 WMS65578 WWO65578 AG131114 KC131114 TY131114 ADU131114 ANQ131114 AXM131114 BHI131114 BRE131114 CBA131114 CKW131114 CUS131114 DEO131114 DOK131114 DYG131114 EIC131114 ERY131114 FBU131114 FLQ131114 FVM131114 GFI131114 GPE131114 GZA131114 HIW131114 HSS131114 ICO131114 IMK131114 IWG131114 JGC131114 JPY131114 JZU131114 KJQ131114 KTM131114 LDI131114 LNE131114 LXA131114 MGW131114 MQS131114 NAO131114 NKK131114 NUG131114 OEC131114 ONY131114 OXU131114 PHQ131114 PRM131114 QBI131114 QLE131114 QVA131114 REW131114 ROS131114 RYO131114 SIK131114 SSG131114 TCC131114 TLY131114 TVU131114 UFQ131114 UPM131114 UZI131114 VJE131114 VTA131114 WCW131114 WMS131114 WWO131114 AG196650 KC196650 TY196650 ADU196650 ANQ196650 AXM196650 BHI196650 BRE196650 CBA196650 CKW196650 CUS196650 DEO196650 DOK196650 DYG196650 EIC196650 ERY196650 FBU196650 FLQ196650 FVM196650 GFI196650 GPE196650 GZA196650 HIW196650 HSS196650 ICO196650 IMK196650 IWG196650 JGC196650 JPY196650 JZU196650 KJQ196650 KTM196650 LDI196650 LNE196650 LXA196650 MGW196650 MQS196650 NAO196650 NKK196650 NUG196650 OEC196650 ONY196650 OXU196650 PHQ196650 PRM196650 QBI196650 QLE196650 QVA196650 REW196650 ROS196650 RYO196650 SIK196650 SSG196650 TCC196650 TLY196650 TVU196650 UFQ196650 UPM196650 UZI196650 VJE196650 VTA196650 WCW196650 WMS196650 WWO196650 AG262186 KC262186 TY262186 ADU262186 ANQ262186 AXM262186 BHI262186 BRE262186 CBA262186 CKW262186 CUS262186 DEO262186 DOK262186 DYG262186 EIC262186 ERY262186 FBU262186 FLQ262186 FVM262186 GFI262186 GPE262186 GZA262186 HIW262186 HSS262186 ICO262186 IMK262186 IWG262186 JGC262186 JPY262186 JZU262186 KJQ262186 KTM262186 LDI262186 LNE262186 LXA262186 MGW262186 MQS262186 NAO262186 NKK262186 NUG262186 OEC262186 ONY262186 OXU262186 PHQ262186 PRM262186 QBI262186 QLE262186 QVA262186 REW262186 ROS262186 RYO262186 SIK262186 SSG262186 TCC262186 TLY262186 TVU262186 UFQ262186 UPM262186 UZI262186 VJE262186 VTA262186 WCW262186 WMS262186 WWO262186 AG327722 KC327722 TY327722 ADU327722 ANQ327722 AXM327722 BHI327722 BRE327722 CBA327722 CKW327722 CUS327722 DEO327722 DOK327722 DYG327722 EIC327722 ERY327722 FBU327722 FLQ327722 FVM327722 GFI327722 GPE327722 GZA327722 HIW327722 HSS327722 ICO327722 IMK327722 IWG327722 JGC327722 JPY327722 JZU327722 KJQ327722 KTM327722 LDI327722 LNE327722 LXA327722 MGW327722 MQS327722 NAO327722 NKK327722 NUG327722 OEC327722 ONY327722 OXU327722 PHQ327722 PRM327722 QBI327722 QLE327722 QVA327722 REW327722 ROS327722 RYO327722 SIK327722 SSG327722 TCC327722 TLY327722 TVU327722 UFQ327722 UPM327722 UZI327722 VJE327722 VTA327722 WCW327722 WMS327722 WWO327722 AG393258 KC393258 TY393258 ADU393258 ANQ393258 AXM393258 BHI393258 BRE393258 CBA393258 CKW393258 CUS393258 DEO393258 DOK393258 DYG393258 EIC393258 ERY393258 FBU393258 FLQ393258 FVM393258 GFI393258 GPE393258 GZA393258 HIW393258 HSS393258 ICO393258 IMK393258 IWG393258 JGC393258 JPY393258 JZU393258 KJQ393258 KTM393258 LDI393258 LNE393258 LXA393258 MGW393258 MQS393258 NAO393258 NKK393258 NUG393258 OEC393258 ONY393258 OXU393258 PHQ393258 PRM393258 QBI393258 QLE393258 QVA393258 REW393258 ROS393258 RYO393258 SIK393258 SSG393258 TCC393258 TLY393258 TVU393258 UFQ393258 UPM393258 UZI393258 VJE393258 VTA393258 WCW393258 WMS393258 WWO393258 AG458794 KC458794 TY458794 ADU458794 ANQ458794 AXM458794 BHI458794 BRE458794 CBA458794 CKW458794 CUS458794 DEO458794 DOK458794 DYG458794 EIC458794 ERY458794 FBU458794 FLQ458794 FVM458794 GFI458794 GPE458794 GZA458794 HIW458794 HSS458794 ICO458794 IMK458794 IWG458794 JGC458794 JPY458794 JZU458794 KJQ458794 KTM458794 LDI458794 LNE458794 LXA458794 MGW458794 MQS458794 NAO458794 NKK458794 NUG458794 OEC458794 ONY458794 OXU458794 PHQ458794 PRM458794 QBI458794 QLE458794 QVA458794 REW458794 ROS458794 RYO458794 SIK458794 SSG458794 TCC458794 TLY458794 TVU458794 UFQ458794 UPM458794 UZI458794 VJE458794 VTA458794 WCW458794 WMS458794 WWO458794 AG524330 KC524330 TY524330 ADU524330 ANQ524330 AXM524330 BHI524330 BRE524330 CBA524330 CKW524330 CUS524330 DEO524330 DOK524330 DYG524330 EIC524330 ERY524330 FBU524330 FLQ524330 FVM524330 GFI524330 GPE524330 GZA524330 HIW524330 HSS524330 ICO524330 IMK524330 IWG524330 JGC524330 JPY524330 JZU524330 KJQ524330 KTM524330 LDI524330 LNE524330 LXA524330 MGW524330 MQS524330 NAO524330 NKK524330 NUG524330 OEC524330 ONY524330 OXU524330 PHQ524330 PRM524330 QBI524330 QLE524330 QVA524330 REW524330 ROS524330 RYO524330 SIK524330 SSG524330 TCC524330 TLY524330 TVU524330 UFQ524330 UPM524330 UZI524330 VJE524330 VTA524330 WCW524330 WMS524330 WWO524330 AG589866 KC589866 TY589866 ADU589866 ANQ589866 AXM589866 BHI589866 BRE589866 CBA589866 CKW589866 CUS589866 DEO589866 DOK589866 DYG589866 EIC589866 ERY589866 FBU589866 FLQ589866 FVM589866 GFI589866 GPE589866 GZA589866 HIW589866 HSS589866 ICO589866 IMK589866 IWG589866 JGC589866 JPY589866 JZU589866 KJQ589866 KTM589866 LDI589866 LNE589866 LXA589866 MGW589866 MQS589866 NAO589866 NKK589866 NUG589866 OEC589866 ONY589866 OXU589866 PHQ589866 PRM589866 QBI589866 QLE589866 QVA589866 REW589866 ROS589866 RYO589866 SIK589866 SSG589866 TCC589866 TLY589866 TVU589866 UFQ589866 UPM589866 UZI589866 VJE589866 VTA589866 WCW589866 WMS589866 WWO589866 AG655402 KC655402 TY655402 ADU655402 ANQ655402 AXM655402 BHI655402 BRE655402 CBA655402 CKW655402 CUS655402 DEO655402 DOK655402 DYG655402 EIC655402 ERY655402 FBU655402 FLQ655402 FVM655402 GFI655402 GPE655402 GZA655402 HIW655402 HSS655402 ICO655402 IMK655402 IWG655402 JGC655402 JPY655402 JZU655402 KJQ655402 KTM655402 LDI655402 LNE655402 LXA655402 MGW655402 MQS655402 NAO655402 NKK655402 NUG655402 OEC655402 ONY655402 OXU655402 PHQ655402 PRM655402 QBI655402 QLE655402 QVA655402 REW655402 ROS655402 RYO655402 SIK655402 SSG655402 TCC655402 TLY655402 TVU655402 UFQ655402 UPM655402 UZI655402 VJE655402 VTA655402 WCW655402 WMS655402 WWO655402 AG720938 KC720938 TY720938 ADU720938 ANQ720938 AXM720938 BHI720938 BRE720938 CBA720938 CKW720938 CUS720938 DEO720938 DOK720938 DYG720938 EIC720938 ERY720938 FBU720938 FLQ720938 FVM720938 GFI720938 GPE720938 GZA720938 HIW720938 HSS720938 ICO720938 IMK720938 IWG720938 JGC720938 JPY720938 JZU720938 KJQ720938 KTM720938 LDI720938 LNE720938 LXA720938 MGW720938 MQS720938 NAO720938 NKK720938 NUG720938 OEC720938 ONY720938 OXU720938 PHQ720938 PRM720938 QBI720938 QLE720938 QVA720938 REW720938 ROS720938 RYO720938 SIK720938 SSG720938 TCC720938 TLY720938 TVU720938 UFQ720938 UPM720938 UZI720938 VJE720938 VTA720938 WCW720938 WMS720938 WWO720938 AG786474 KC786474 TY786474 ADU786474 ANQ786474 AXM786474 BHI786474 BRE786474 CBA786474 CKW786474 CUS786474 DEO786474 DOK786474 DYG786474 EIC786474 ERY786474 FBU786474 FLQ786474 FVM786474 GFI786474 GPE786474 GZA786474 HIW786474 HSS786474 ICO786474 IMK786474 IWG786474 JGC786474 JPY786474 JZU786474 KJQ786474 KTM786474 LDI786474 LNE786474 LXA786474 MGW786474 MQS786474 NAO786474 NKK786474 NUG786474 OEC786474 ONY786474 OXU786474 PHQ786474 PRM786474 QBI786474 QLE786474 QVA786474 REW786474 ROS786474 RYO786474 SIK786474 SSG786474 TCC786474 TLY786474 TVU786474 UFQ786474 UPM786474 UZI786474 VJE786474 VTA786474 WCW786474 WMS786474 WWO786474 AG852010 KC852010 TY852010 ADU852010 ANQ852010 AXM852010 BHI852010 BRE852010 CBA852010 CKW852010 CUS852010 DEO852010 DOK852010 DYG852010 EIC852010 ERY852010 FBU852010 FLQ852010 FVM852010 GFI852010 GPE852010 GZA852010 HIW852010 HSS852010 ICO852010 IMK852010 IWG852010 JGC852010 JPY852010 JZU852010 KJQ852010 KTM852010 LDI852010 LNE852010 LXA852010 MGW852010 MQS852010 NAO852010 NKK852010 NUG852010 OEC852010 ONY852010 OXU852010 PHQ852010 PRM852010 QBI852010 QLE852010 QVA852010 REW852010 ROS852010 RYO852010 SIK852010 SSG852010 TCC852010 TLY852010 TVU852010 UFQ852010 UPM852010 UZI852010 VJE852010 VTA852010 WCW852010 WMS852010 WWO852010 AG917546 KC917546 TY917546 ADU917546 ANQ917546 AXM917546 BHI917546 BRE917546 CBA917546 CKW917546 CUS917546 DEO917546 DOK917546 DYG917546 EIC917546 ERY917546 FBU917546 FLQ917546 FVM917546 GFI917546 GPE917546 GZA917546 HIW917546 HSS917546 ICO917546 IMK917546 IWG917546 JGC917546 JPY917546 JZU917546 KJQ917546 KTM917546 LDI917546 LNE917546 LXA917546 MGW917546 MQS917546 NAO917546 NKK917546 NUG917546 OEC917546 ONY917546 OXU917546 PHQ917546 PRM917546 QBI917546 QLE917546 QVA917546 REW917546 ROS917546 RYO917546 SIK917546 SSG917546 TCC917546 TLY917546 TVU917546 UFQ917546 UPM917546 UZI917546 VJE917546 VTA917546 WCW917546 WMS917546 WWO917546 AG983082 KC983082 TY983082 ADU983082 ANQ983082 AXM983082 BHI983082 BRE983082 CBA983082 CKW983082 CUS983082 DEO983082 DOK983082 DYG983082 EIC983082 ERY983082 FBU983082 FLQ983082 FVM983082 GFI983082 GPE983082 GZA983082 HIW983082 HSS983082 ICO983082 IMK983082 IWG983082 JGC983082 JPY983082 JZU983082 KJQ983082 KTM983082 LDI983082 LNE983082 LXA983082 MGW983082 MQS983082 NAO983082 NKK983082 NUG983082 OEC983082 ONY983082 OXU983082 PHQ983082 PRM983082 QBI983082 QLE983082 QVA983082 REW983082 ROS983082 RYO983082 SIK983082 SSG983082 TCC983082 TLY983082 TVU983082 UFQ983082 UPM983082 UZI983082 VJE983082 VTA983082 WCW983082 WMS983082 WWO983082 T65572:T65574 JP65572:JP65574 TL65572:TL65574 ADH65572:ADH65574 AND65572:AND65574 AWZ65572:AWZ65574 BGV65572:BGV65574 BQR65572:BQR65574 CAN65572:CAN65574 CKJ65572:CKJ65574 CUF65572:CUF65574 DEB65572:DEB65574 DNX65572:DNX65574 DXT65572:DXT65574 EHP65572:EHP65574 ERL65572:ERL65574 FBH65572:FBH65574 FLD65572:FLD65574 FUZ65572:FUZ65574 GEV65572:GEV65574 GOR65572:GOR65574 GYN65572:GYN65574 HIJ65572:HIJ65574 HSF65572:HSF65574 ICB65572:ICB65574 ILX65572:ILX65574 IVT65572:IVT65574 JFP65572:JFP65574 JPL65572:JPL65574 JZH65572:JZH65574 KJD65572:KJD65574 KSZ65572:KSZ65574 LCV65572:LCV65574 LMR65572:LMR65574 LWN65572:LWN65574 MGJ65572:MGJ65574 MQF65572:MQF65574 NAB65572:NAB65574 NJX65572:NJX65574 NTT65572:NTT65574 ODP65572:ODP65574 ONL65572:ONL65574 OXH65572:OXH65574 PHD65572:PHD65574 PQZ65572:PQZ65574 QAV65572:QAV65574 QKR65572:QKR65574 QUN65572:QUN65574 REJ65572:REJ65574 ROF65572:ROF65574 RYB65572:RYB65574 SHX65572:SHX65574 SRT65572:SRT65574 TBP65572:TBP65574 TLL65572:TLL65574 TVH65572:TVH65574 UFD65572:UFD65574 UOZ65572:UOZ65574 UYV65572:UYV65574 VIR65572:VIR65574 VSN65572:VSN65574 WCJ65572:WCJ65574 WMF65572:WMF65574 WWB65572:WWB65574 T131108:T131110 JP131108:JP131110 TL131108:TL131110 ADH131108:ADH131110 AND131108:AND131110 AWZ131108:AWZ131110 BGV131108:BGV131110 BQR131108:BQR131110 CAN131108:CAN131110 CKJ131108:CKJ131110 CUF131108:CUF131110 DEB131108:DEB131110 DNX131108:DNX131110 DXT131108:DXT131110 EHP131108:EHP131110 ERL131108:ERL131110 FBH131108:FBH131110 FLD131108:FLD131110 FUZ131108:FUZ131110 GEV131108:GEV131110 GOR131108:GOR131110 GYN131108:GYN131110 HIJ131108:HIJ131110 HSF131108:HSF131110 ICB131108:ICB131110 ILX131108:ILX131110 IVT131108:IVT131110 JFP131108:JFP131110 JPL131108:JPL131110 JZH131108:JZH131110 KJD131108:KJD131110 KSZ131108:KSZ131110 LCV131108:LCV131110 LMR131108:LMR131110 LWN131108:LWN131110 MGJ131108:MGJ131110 MQF131108:MQF131110 NAB131108:NAB131110 NJX131108:NJX131110 NTT131108:NTT131110 ODP131108:ODP131110 ONL131108:ONL131110 OXH131108:OXH131110 PHD131108:PHD131110 PQZ131108:PQZ131110 QAV131108:QAV131110 QKR131108:QKR131110 QUN131108:QUN131110 REJ131108:REJ131110 ROF131108:ROF131110 RYB131108:RYB131110 SHX131108:SHX131110 SRT131108:SRT131110 TBP131108:TBP131110 TLL131108:TLL131110 TVH131108:TVH131110 UFD131108:UFD131110 UOZ131108:UOZ131110 UYV131108:UYV131110 VIR131108:VIR131110 VSN131108:VSN131110 WCJ131108:WCJ131110 WMF131108:WMF131110 WWB131108:WWB131110 T196644:T196646 JP196644:JP196646 TL196644:TL196646 ADH196644:ADH196646 AND196644:AND196646 AWZ196644:AWZ196646 BGV196644:BGV196646 BQR196644:BQR196646 CAN196644:CAN196646 CKJ196644:CKJ196646 CUF196644:CUF196646 DEB196644:DEB196646 DNX196644:DNX196646 DXT196644:DXT196646 EHP196644:EHP196646 ERL196644:ERL196646 FBH196644:FBH196646 FLD196644:FLD196646 FUZ196644:FUZ196646 GEV196644:GEV196646 GOR196644:GOR196646 GYN196644:GYN196646 HIJ196644:HIJ196646 HSF196644:HSF196646 ICB196644:ICB196646 ILX196644:ILX196646 IVT196644:IVT196646 JFP196644:JFP196646 JPL196644:JPL196646 JZH196644:JZH196646 KJD196644:KJD196646 KSZ196644:KSZ196646 LCV196644:LCV196646 LMR196644:LMR196646 LWN196644:LWN196646 MGJ196644:MGJ196646 MQF196644:MQF196646 NAB196644:NAB196646 NJX196644:NJX196646 NTT196644:NTT196646 ODP196644:ODP196646 ONL196644:ONL196646 OXH196644:OXH196646 PHD196644:PHD196646 PQZ196644:PQZ196646 QAV196644:QAV196646 QKR196644:QKR196646 QUN196644:QUN196646 REJ196644:REJ196646 ROF196644:ROF196646 RYB196644:RYB196646 SHX196644:SHX196646 SRT196644:SRT196646 TBP196644:TBP196646 TLL196644:TLL196646 TVH196644:TVH196646 UFD196644:UFD196646 UOZ196644:UOZ196646 UYV196644:UYV196646 VIR196644:VIR196646 VSN196644:VSN196646 WCJ196644:WCJ196646 WMF196644:WMF196646 WWB196644:WWB196646 T262180:T262182 JP262180:JP262182 TL262180:TL262182 ADH262180:ADH262182 AND262180:AND262182 AWZ262180:AWZ262182 BGV262180:BGV262182 BQR262180:BQR262182 CAN262180:CAN262182 CKJ262180:CKJ262182 CUF262180:CUF262182 DEB262180:DEB262182 DNX262180:DNX262182 DXT262180:DXT262182 EHP262180:EHP262182 ERL262180:ERL262182 FBH262180:FBH262182 FLD262180:FLD262182 FUZ262180:FUZ262182 GEV262180:GEV262182 GOR262180:GOR262182 GYN262180:GYN262182 HIJ262180:HIJ262182 HSF262180:HSF262182 ICB262180:ICB262182 ILX262180:ILX262182 IVT262180:IVT262182 JFP262180:JFP262182 JPL262180:JPL262182 JZH262180:JZH262182 KJD262180:KJD262182 KSZ262180:KSZ262182 LCV262180:LCV262182 LMR262180:LMR262182 LWN262180:LWN262182 MGJ262180:MGJ262182 MQF262180:MQF262182 NAB262180:NAB262182 NJX262180:NJX262182 NTT262180:NTT262182 ODP262180:ODP262182 ONL262180:ONL262182 OXH262180:OXH262182 PHD262180:PHD262182 PQZ262180:PQZ262182 QAV262180:QAV262182 QKR262180:QKR262182 QUN262180:QUN262182 REJ262180:REJ262182 ROF262180:ROF262182 RYB262180:RYB262182 SHX262180:SHX262182 SRT262180:SRT262182 TBP262180:TBP262182 TLL262180:TLL262182 TVH262180:TVH262182 UFD262180:UFD262182 UOZ262180:UOZ262182 UYV262180:UYV262182 VIR262180:VIR262182 VSN262180:VSN262182 WCJ262180:WCJ262182 WMF262180:WMF262182 WWB262180:WWB262182 T327716:T327718 JP327716:JP327718 TL327716:TL327718 ADH327716:ADH327718 AND327716:AND327718 AWZ327716:AWZ327718 BGV327716:BGV327718 BQR327716:BQR327718 CAN327716:CAN327718 CKJ327716:CKJ327718 CUF327716:CUF327718 DEB327716:DEB327718 DNX327716:DNX327718 DXT327716:DXT327718 EHP327716:EHP327718 ERL327716:ERL327718 FBH327716:FBH327718 FLD327716:FLD327718 FUZ327716:FUZ327718 GEV327716:GEV327718 GOR327716:GOR327718 GYN327716:GYN327718 HIJ327716:HIJ327718 HSF327716:HSF327718 ICB327716:ICB327718 ILX327716:ILX327718 IVT327716:IVT327718 JFP327716:JFP327718 JPL327716:JPL327718 JZH327716:JZH327718 KJD327716:KJD327718 KSZ327716:KSZ327718 LCV327716:LCV327718 LMR327716:LMR327718 LWN327716:LWN327718 MGJ327716:MGJ327718 MQF327716:MQF327718 NAB327716:NAB327718 NJX327716:NJX327718 NTT327716:NTT327718 ODP327716:ODP327718 ONL327716:ONL327718 OXH327716:OXH327718 PHD327716:PHD327718 PQZ327716:PQZ327718 QAV327716:QAV327718 QKR327716:QKR327718 QUN327716:QUN327718 REJ327716:REJ327718 ROF327716:ROF327718 RYB327716:RYB327718 SHX327716:SHX327718 SRT327716:SRT327718 TBP327716:TBP327718 TLL327716:TLL327718 TVH327716:TVH327718 UFD327716:UFD327718 UOZ327716:UOZ327718 UYV327716:UYV327718 VIR327716:VIR327718 VSN327716:VSN327718 WCJ327716:WCJ327718 WMF327716:WMF327718 WWB327716:WWB327718 T393252:T393254 JP393252:JP393254 TL393252:TL393254 ADH393252:ADH393254 AND393252:AND393254 AWZ393252:AWZ393254 BGV393252:BGV393254 BQR393252:BQR393254 CAN393252:CAN393254 CKJ393252:CKJ393254 CUF393252:CUF393254 DEB393252:DEB393254 DNX393252:DNX393254 DXT393252:DXT393254 EHP393252:EHP393254 ERL393252:ERL393254 FBH393252:FBH393254 FLD393252:FLD393254 FUZ393252:FUZ393254 GEV393252:GEV393254 GOR393252:GOR393254 GYN393252:GYN393254 HIJ393252:HIJ393254 HSF393252:HSF393254 ICB393252:ICB393254 ILX393252:ILX393254 IVT393252:IVT393254 JFP393252:JFP393254 JPL393252:JPL393254 JZH393252:JZH393254 KJD393252:KJD393254 KSZ393252:KSZ393254 LCV393252:LCV393254 LMR393252:LMR393254 LWN393252:LWN393254 MGJ393252:MGJ393254 MQF393252:MQF393254 NAB393252:NAB393254 NJX393252:NJX393254 NTT393252:NTT393254 ODP393252:ODP393254 ONL393252:ONL393254 OXH393252:OXH393254 PHD393252:PHD393254 PQZ393252:PQZ393254 QAV393252:QAV393254 QKR393252:QKR393254 QUN393252:QUN393254 REJ393252:REJ393254 ROF393252:ROF393254 RYB393252:RYB393254 SHX393252:SHX393254 SRT393252:SRT393254 TBP393252:TBP393254 TLL393252:TLL393254 TVH393252:TVH393254 UFD393252:UFD393254 UOZ393252:UOZ393254 UYV393252:UYV393254 VIR393252:VIR393254 VSN393252:VSN393254 WCJ393252:WCJ393254 WMF393252:WMF393254 WWB393252:WWB393254 T458788:T458790 JP458788:JP458790 TL458788:TL458790 ADH458788:ADH458790 AND458788:AND458790 AWZ458788:AWZ458790 BGV458788:BGV458790 BQR458788:BQR458790 CAN458788:CAN458790 CKJ458788:CKJ458790 CUF458788:CUF458790 DEB458788:DEB458790 DNX458788:DNX458790 DXT458788:DXT458790 EHP458788:EHP458790 ERL458788:ERL458790 FBH458788:FBH458790 FLD458788:FLD458790 FUZ458788:FUZ458790 GEV458788:GEV458790 GOR458788:GOR458790 GYN458788:GYN458790 HIJ458788:HIJ458790 HSF458788:HSF458790 ICB458788:ICB458790 ILX458788:ILX458790 IVT458788:IVT458790 JFP458788:JFP458790 JPL458788:JPL458790 JZH458788:JZH458790 KJD458788:KJD458790 KSZ458788:KSZ458790 LCV458788:LCV458790 LMR458788:LMR458790 LWN458788:LWN458790 MGJ458788:MGJ458790 MQF458788:MQF458790 NAB458788:NAB458790 NJX458788:NJX458790 NTT458788:NTT458790 ODP458788:ODP458790 ONL458788:ONL458790 OXH458788:OXH458790 PHD458788:PHD458790 PQZ458788:PQZ458790 QAV458788:QAV458790 QKR458788:QKR458790 QUN458788:QUN458790 REJ458788:REJ458790 ROF458788:ROF458790 RYB458788:RYB458790 SHX458788:SHX458790 SRT458788:SRT458790 TBP458788:TBP458790 TLL458788:TLL458790 TVH458788:TVH458790 UFD458788:UFD458790 UOZ458788:UOZ458790 UYV458788:UYV458790 VIR458788:VIR458790 VSN458788:VSN458790 WCJ458788:WCJ458790 WMF458788:WMF458790 WWB458788:WWB458790 T524324:T524326 JP524324:JP524326 TL524324:TL524326 ADH524324:ADH524326 AND524324:AND524326 AWZ524324:AWZ524326 BGV524324:BGV524326 BQR524324:BQR524326 CAN524324:CAN524326 CKJ524324:CKJ524326 CUF524324:CUF524326 DEB524324:DEB524326 DNX524324:DNX524326 DXT524324:DXT524326 EHP524324:EHP524326 ERL524324:ERL524326 FBH524324:FBH524326 FLD524324:FLD524326 FUZ524324:FUZ524326 GEV524324:GEV524326 GOR524324:GOR524326 GYN524324:GYN524326 HIJ524324:HIJ524326 HSF524324:HSF524326 ICB524324:ICB524326 ILX524324:ILX524326 IVT524324:IVT524326 JFP524324:JFP524326 JPL524324:JPL524326 JZH524324:JZH524326 KJD524324:KJD524326 KSZ524324:KSZ524326 LCV524324:LCV524326 LMR524324:LMR524326 LWN524324:LWN524326 MGJ524324:MGJ524326 MQF524324:MQF524326 NAB524324:NAB524326 NJX524324:NJX524326 NTT524324:NTT524326 ODP524324:ODP524326 ONL524324:ONL524326 OXH524324:OXH524326 PHD524324:PHD524326 PQZ524324:PQZ524326 QAV524324:QAV524326 QKR524324:QKR524326 QUN524324:QUN524326 REJ524324:REJ524326 ROF524324:ROF524326 RYB524324:RYB524326 SHX524324:SHX524326 SRT524324:SRT524326 TBP524324:TBP524326 TLL524324:TLL524326 TVH524324:TVH524326 UFD524324:UFD524326 UOZ524324:UOZ524326 UYV524324:UYV524326 VIR524324:VIR524326 VSN524324:VSN524326 WCJ524324:WCJ524326 WMF524324:WMF524326 WWB524324:WWB524326 T589860:T589862 JP589860:JP589862 TL589860:TL589862 ADH589860:ADH589862 AND589860:AND589862 AWZ589860:AWZ589862 BGV589860:BGV589862 BQR589860:BQR589862 CAN589860:CAN589862 CKJ589860:CKJ589862 CUF589860:CUF589862 DEB589860:DEB589862 DNX589860:DNX589862 DXT589860:DXT589862 EHP589860:EHP589862 ERL589860:ERL589862 FBH589860:FBH589862 FLD589860:FLD589862 FUZ589860:FUZ589862 GEV589860:GEV589862 GOR589860:GOR589862 GYN589860:GYN589862 HIJ589860:HIJ589862 HSF589860:HSF589862 ICB589860:ICB589862 ILX589860:ILX589862 IVT589860:IVT589862 JFP589860:JFP589862 JPL589860:JPL589862 JZH589860:JZH589862 KJD589860:KJD589862 KSZ589860:KSZ589862 LCV589860:LCV589862 LMR589860:LMR589862 LWN589860:LWN589862 MGJ589860:MGJ589862 MQF589860:MQF589862 NAB589860:NAB589862 NJX589860:NJX589862 NTT589860:NTT589862 ODP589860:ODP589862 ONL589860:ONL589862 OXH589860:OXH589862 PHD589860:PHD589862 PQZ589860:PQZ589862 QAV589860:QAV589862 QKR589860:QKR589862 QUN589860:QUN589862 REJ589860:REJ589862 ROF589860:ROF589862 RYB589860:RYB589862 SHX589860:SHX589862 SRT589860:SRT589862 TBP589860:TBP589862 TLL589860:TLL589862 TVH589860:TVH589862 UFD589860:UFD589862 UOZ589860:UOZ589862 UYV589860:UYV589862 VIR589860:VIR589862 VSN589860:VSN589862 WCJ589860:WCJ589862 WMF589860:WMF589862 WWB589860:WWB589862 T655396:T655398 JP655396:JP655398 TL655396:TL655398 ADH655396:ADH655398 AND655396:AND655398 AWZ655396:AWZ655398 BGV655396:BGV655398 BQR655396:BQR655398 CAN655396:CAN655398 CKJ655396:CKJ655398 CUF655396:CUF655398 DEB655396:DEB655398 DNX655396:DNX655398 DXT655396:DXT655398 EHP655396:EHP655398 ERL655396:ERL655398 FBH655396:FBH655398 FLD655396:FLD655398 FUZ655396:FUZ655398 GEV655396:GEV655398 GOR655396:GOR655398 GYN655396:GYN655398 HIJ655396:HIJ655398 HSF655396:HSF655398 ICB655396:ICB655398 ILX655396:ILX655398 IVT655396:IVT655398 JFP655396:JFP655398 JPL655396:JPL655398 JZH655396:JZH655398 KJD655396:KJD655398 KSZ655396:KSZ655398 LCV655396:LCV655398 LMR655396:LMR655398 LWN655396:LWN655398 MGJ655396:MGJ655398 MQF655396:MQF655398 NAB655396:NAB655398 NJX655396:NJX655398 NTT655396:NTT655398 ODP655396:ODP655398 ONL655396:ONL655398 OXH655396:OXH655398 PHD655396:PHD655398 PQZ655396:PQZ655398 QAV655396:QAV655398 QKR655396:QKR655398 QUN655396:QUN655398 REJ655396:REJ655398 ROF655396:ROF655398 RYB655396:RYB655398 SHX655396:SHX655398 SRT655396:SRT655398 TBP655396:TBP655398 TLL655396:TLL655398 TVH655396:TVH655398 UFD655396:UFD655398 UOZ655396:UOZ655398 UYV655396:UYV655398 VIR655396:VIR655398 VSN655396:VSN655398 WCJ655396:WCJ655398 WMF655396:WMF655398 WWB655396:WWB655398 T720932:T720934 JP720932:JP720934 TL720932:TL720934 ADH720932:ADH720934 AND720932:AND720934 AWZ720932:AWZ720934 BGV720932:BGV720934 BQR720932:BQR720934 CAN720932:CAN720934 CKJ720932:CKJ720934 CUF720932:CUF720934 DEB720932:DEB720934 DNX720932:DNX720934 DXT720932:DXT720934 EHP720932:EHP720934 ERL720932:ERL720934 FBH720932:FBH720934 FLD720932:FLD720934 FUZ720932:FUZ720934 GEV720932:GEV720934 GOR720932:GOR720934 GYN720932:GYN720934 HIJ720932:HIJ720934 HSF720932:HSF720934 ICB720932:ICB720934 ILX720932:ILX720934 IVT720932:IVT720934 JFP720932:JFP720934 JPL720932:JPL720934 JZH720932:JZH720934 KJD720932:KJD720934 KSZ720932:KSZ720934 LCV720932:LCV720934 LMR720932:LMR720934 LWN720932:LWN720934 MGJ720932:MGJ720934 MQF720932:MQF720934 NAB720932:NAB720934 NJX720932:NJX720934 NTT720932:NTT720934 ODP720932:ODP720934 ONL720932:ONL720934 OXH720932:OXH720934 PHD720932:PHD720934 PQZ720932:PQZ720934 QAV720932:QAV720934 QKR720932:QKR720934 QUN720932:QUN720934 REJ720932:REJ720934 ROF720932:ROF720934 RYB720932:RYB720934 SHX720932:SHX720934 SRT720932:SRT720934 TBP720932:TBP720934 TLL720932:TLL720934 TVH720932:TVH720934 UFD720932:UFD720934 UOZ720932:UOZ720934 UYV720932:UYV720934 VIR720932:VIR720934 VSN720932:VSN720934 WCJ720932:WCJ720934 WMF720932:WMF720934 WWB720932:WWB720934 T786468:T786470 JP786468:JP786470 TL786468:TL786470 ADH786468:ADH786470 AND786468:AND786470 AWZ786468:AWZ786470 BGV786468:BGV786470 BQR786468:BQR786470 CAN786468:CAN786470 CKJ786468:CKJ786470 CUF786468:CUF786470 DEB786468:DEB786470 DNX786468:DNX786470 DXT786468:DXT786470 EHP786468:EHP786470 ERL786468:ERL786470 FBH786468:FBH786470 FLD786468:FLD786470 FUZ786468:FUZ786470 GEV786468:GEV786470 GOR786468:GOR786470 GYN786468:GYN786470 HIJ786468:HIJ786470 HSF786468:HSF786470 ICB786468:ICB786470 ILX786468:ILX786470 IVT786468:IVT786470 JFP786468:JFP786470 JPL786468:JPL786470 JZH786468:JZH786470 KJD786468:KJD786470 KSZ786468:KSZ786470 LCV786468:LCV786470 LMR786468:LMR786470 LWN786468:LWN786470 MGJ786468:MGJ786470 MQF786468:MQF786470 NAB786468:NAB786470 NJX786468:NJX786470 NTT786468:NTT786470 ODP786468:ODP786470 ONL786468:ONL786470 OXH786468:OXH786470 PHD786468:PHD786470 PQZ786468:PQZ786470 QAV786468:QAV786470 QKR786468:QKR786470 QUN786468:QUN786470 REJ786468:REJ786470 ROF786468:ROF786470 RYB786468:RYB786470 SHX786468:SHX786470 SRT786468:SRT786470 TBP786468:TBP786470 TLL786468:TLL786470 TVH786468:TVH786470 UFD786468:UFD786470 UOZ786468:UOZ786470 UYV786468:UYV786470 VIR786468:VIR786470 VSN786468:VSN786470 WCJ786468:WCJ786470 WMF786468:WMF786470 WWB786468:WWB786470 T852004:T852006 JP852004:JP852006 TL852004:TL852006 ADH852004:ADH852006 AND852004:AND852006 AWZ852004:AWZ852006 BGV852004:BGV852006 BQR852004:BQR852006 CAN852004:CAN852006 CKJ852004:CKJ852006 CUF852004:CUF852006 DEB852004:DEB852006 DNX852004:DNX852006 DXT852004:DXT852006 EHP852004:EHP852006 ERL852004:ERL852006 FBH852004:FBH852006 FLD852004:FLD852006 FUZ852004:FUZ852006 GEV852004:GEV852006 GOR852004:GOR852006 GYN852004:GYN852006 HIJ852004:HIJ852006 HSF852004:HSF852006 ICB852004:ICB852006 ILX852004:ILX852006 IVT852004:IVT852006 JFP852004:JFP852006 JPL852004:JPL852006 JZH852004:JZH852006 KJD852004:KJD852006 KSZ852004:KSZ852006 LCV852004:LCV852006 LMR852004:LMR852006 LWN852004:LWN852006 MGJ852004:MGJ852006 MQF852004:MQF852006 NAB852004:NAB852006 NJX852004:NJX852006 NTT852004:NTT852006 ODP852004:ODP852006 ONL852004:ONL852006 OXH852004:OXH852006 PHD852004:PHD852006 PQZ852004:PQZ852006 QAV852004:QAV852006 QKR852004:QKR852006 QUN852004:QUN852006 REJ852004:REJ852006 ROF852004:ROF852006 RYB852004:RYB852006 SHX852004:SHX852006 SRT852004:SRT852006 TBP852004:TBP852006 TLL852004:TLL852006 TVH852004:TVH852006 UFD852004:UFD852006 UOZ852004:UOZ852006 UYV852004:UYV852006 VIR852004:VIR852006 VSN852004:VSN852006 WCJ852004:WCJ852006 WMF852004:WMF852006 WWB852004:WWB852006 T917540:T917542 JP917540:JP917542 TL917540:TL917542 ADH917540:ADH917542 AND917540:AND917542 AWZ917540:AWZ917542 BGV917540:BGV917542 BQR917540:BQR917542 CAN917540:CAN917542 CKJ917540:CKJ917542 CUF917540:CUF917542 DEB917540:DEB917542 DNX917540:DNX917542 DXT917540:DXT917542 EHP917540:EHP917542 ERL917540:ERL917542 FBH917540:FBH917542 FLD917540:FLD917542 FUZ917540:FUZ917542 GEV917540:GEV917542 GOR917540:GOR917542 GYN917540:GYN917542 HIJ917540:HIJ917542 HSF917540:HSF917542 ICB917540:ICB917542 ILX917540:ILX917542 IVT917540:IVT917542 JFP917540:JFP917542 JPL917540:JPL917542 JZH917540:JZH917542 KJD917540:KJD917542 KSZ917540:KSZ917542 LCV917540:LCV917542 LMR917540:LMR917542 LWN917540:LWN917542 MGJ917540:MGJ917542 MQF917540:MQF917542 NAB917540:NAB917542 NJX917540:NJX917542 NTT917540:NTT917542 ODP917540:ODP917542 ONL917540:ONL917542 OXH917540:OXH917542 PHD917540:PHD917542 PQZ917540:PQZ917542 QAV917540:QAV917542 QKR917540:QKR917542 QUN917540:QUN917542 REJ917540:REJ917542 ROF917540:ROF917542 RYB917540:RYB917542 SHX917540:SHX917542 SRT917540:SRT917542 TBP917540:TBP917542 TLL917540:TLL917542 TVH917540:TVH917542 UFD917540:UFD917542 UOZ917540:UOZ917542 UYV917540:UYV917542 VIR917540:VIR917542 VSN917540:VSN917542 WCJ917540:WCJ917542 WMF917540:WMF917542 WWB917540:WWB917542 T983076:T983078 JP983076:JP983078 TL983076:TL983078 ADH983076:ADH983078 AND983076:AND983078 AWZ983076:AWZ983078 BGV983076:BGV983078 BQR983076:BQR983078 CAN983076:CAN983078 CKJ983076:CKJ983078 CUF983076:CUF983078 DEB983076:DEB983078 DNX983076:DNX983078 DXT983076:DXT983078 EHP983076:EHP983078 ERL983076:ERL983078 FBH983076:FBH983078 FLD983076:FLD983078 FUZ983076:FUZ983078 GEV983076:GEV983078 GOR983076:GOR983078 GYN983076:GYN983078 HIJ983076:HIJ983078 HSF983076:HSF983078 ICB983076:ICB983078 ILX983076:ILX983078 IVT983076:IVT983078 JFP983076:JFP983078 JPL983076:JPL983078 JZH983076:JZH983078 KJD983076:KJD983078 KSZ983076:KSZ983078 LCV983076:LCV983078 LMR983076:LMR983078 LWN983076:LWN983078 MGJ983076:MGJ983078 MQF983076:MQF983078 NAB983076:NAB983078 NJX983076:NJX983078 NTT983076:NTT983078 ODP983076:ODP983078 ONL983076:ONL983078 OXH983076:OXH983078 PHD983076:PHD983078 PQZ983076:PQZ983078 QAV983076:QAV983078 QKR983076:QKR983078 QUN983076:QUN983078 REJ983076:REJ983078 ROF983076:ROF983078 RYB983076:RYB983078 SHX983076:SHX983078 SRT983076:SRT983078 TBP983076:TBP983078 TLL983076:TLL983078 TVH983076:TVH983078 UFD983076:UFD983078 UOZ983076:UOZ983078 UYV983076:UYV983078 VIR983076:VIR983078 VSN983076:VSN983078 WCJ983076:WCJ983078 WMF983076:WMF983078 WWB983076:WWB983078 AD30:AD39 JZ30:JZ39 TV30:TV39 ADR30:ADR39 ANN30:ANN39 AXJ30:AXJ39 BHF30:BHF39 BRB30:BRB39 CAX30:CAX39 CKT30:CKT39 CUP30:CUP39 DEL30:DEL39 DOH30:DOH39 DYD30:DYD39 EHZ30:EHZ39 ERV30:ERV39 FBR30:FBR39 FLN30:FLN39 FVJ30:FVJ39 GFF30:GFF39 GPB30:GPB39 GYX30:GYX39 HIT30:HIT39 HSP30:HSP39 ICL30:ICL39 IMH30:IMH39 IWD30:IWD39 JFZ30:JFZ39 JPV30:JPV39 JZR30:JZR39 KJN30:KJN39 KTJ30:KTJ39 LDF30:LDF39 LNB30:LNB39 LWX30:LWX39 MGT30:MGT39 MQP30:MQP39 NAL30:NAL39 NKH30:NKH39 NUD30:NUD39 ODZ30:ODZ39 ONV30:ONV39 OXR30:OXR39 PHN30:PHN39 PRJ30:PRJ39 QBF30:QBF39 QLB30:QLB39 QUX30:QUX39 RET30:RET39 ROP30:ROP39 RYL30:RYL39 SIH30:SIH39 SSD30:SSD39 TBZ30:TBZ39 TLV30:TLV39 TVR30:TVR39 UFN30:UFN39 UPJ30:UPJ39 UZF30:UZF39 VJB30:VJB39 VSX30:VSX39 WCT30:WCT39 WMP30:WMP39 WWL30:WWL39 AD65560:AD65569 JZ65560:JZ65569 TV65560:TV65569 ADR65560:ADR65569 ANN65560:ANN65569 AXJ65560:AXJ65569 BHF65560:BHF65569 BRB65560:BRB65569 CAX65560:CAX65569 CKT65560:CKT65569 CUP65560:CUP65569 DEL65560:DEL65569 DOH65560:DOH65569 DYD65560:DYD65569 EHZ65560:EHZ65569 ERV65560:ERV65569 FBR65560:FBR65569 FLN65560:FLN65569 FVJ65560:FVJ65569 GFF65560:GFF65569 GPB65560:GPB65569 GYX65560:GYX65569 HIT65560:HIT65569 HSP65560:HSP65569 ICL65560:ICL65569 IMH65560:IMH65569 IWD65560:IWD65569 JFZ65560:JFZ65569 JPV65560:JPV65569 JZR65560:JZR65569 KJN65560:KJN65569 KTJ65560:KTJ65569 LDF65560:LDF65569 LNB65560:LNB65569 LWX65560:LWX65569 MGT65560:MGT65569 MQP65560:MQP65569 NAL65560:NAL65569 NKH65560:NKH65569 NUD65560:NUD65569 ODZ65560:ODZ65569 ONV65560:ONV65569 OXR65560:OXR65569 PHN65560:PHN65569 PRJ65560:PRJ65569 QBF65560:QBF65569 QLB65560:QLB65569 QUX65560:QUX65569 RET65560:RET65569 ROP65560:ROP65569 RYL65560:RYL65569 SIH65560:SIH65569 SSD65560:SSD65569 TBZ65560:TBZ65569 TLV65560:TLV65569 TVR65560:TVR65569 UFN65560:UFN65569 UPJ65560:UPJ65569 UZF65560:UZF65569 VJB65560:VJB65569 VSX65560:VSX65569 WCT65560:WCT65569 WMP65560:WMP65569 WWL65560:WWL65569 AD131096:AD131105 JZ131096:JZ131105 TV131096:TV131105 ADR131096:ADR131105 ANN131096:ANN131105 AXJ131096:AXJ131105 BHF131096:BHF131105 BRB131096:BRB131105 CAX131096:CAX131105 CKT131096:CKT131105 CUP131096:CUP131105 DEL131096:DEL131105 DOH131096:DOH131105 DYD131096:DYD131105 EHZ131096:EHZ131105 ERV131096:ERV131105 FBR131096:FBR131105 FLN131096:FLN131105 FVJ131096:FVJ131105 GFF131096:GFF131105 GPB131096:GPB131105 GYX131096:GYX131105 HIT131096:HIT131105 HSP131096:HSP131105 ICL131096:ICL131105 IMH131096:IMH131105 IWD131096:IWD131105 JFZ131096:JFZ131105 JPV131096:JPV131105 JZR131096:JZR131105 KJN131096:KJN131105 KTJ131096:KTJ131105 LDF131096:LDF131105 LNB131096:LNB131105 LWX131096:LWX131105 MGT131096:MGT131105 MQP131096:MQP131105 NAL131096:NAL131105 NKH131096:NKH131105 NUD131096:NUD131105 ODZ131096:ODZ131105 ONV131096:ONV131105 OXR131096:OXR131105 PHN131096:PHN131105 PRJ131096:PRJ131105 QBF131096:QBF131105 QLB131096:QLB131105 QUX131096:QUX131105 RET131096:RET131105 ROP131096:ROP131105 RYL131096:RYL131105 SIH131096:SIH131105 SSD131096:SSD131105 TBZ131096:TBZ131105 TLV131096:TLV131105 TVR131096:TVR131105 UFN131096:UFN131105 UPJ131096:UPJ131105 UZF131096:UZF131105 VJB131096:VJB131105 VSX131096:VSX131105 WCT131096:WCT131105 WMP131096:WMP131105 WWL131096:WWL131105 AD196632:AD196641 JZ196632:JZ196641 TV196632:TV196641 ADR196632:ADR196641 ANN196632:ANN196641 AXJ196632:AXJ196641 BHF196632:BHF196641 BRB196632:BRB196641 CAX196632:CAX196641 CKT196632:CKT196641 CUP196632:CUP196641 DEL196632:DEL196641 DOH196632:DOH196641 DYD196632:DYD196641 EHZ196632:EHZ196641 ERV196632:ERV196641 FBR196632:FBR196641 FLN196632:FLN196641 FVJ196632:FVJ196641 GFF196632:GFF196641 GPB196632:GPB196641 GYX196632:GYX196641 HIT196632:HIT196641 HSP196632:HSP196641 ICL196632:ICL196641 IMH196632:IMH196641 IWD196632:IWD196641 JFZ196632:JFZ196641 JPV196632:JPV196641 JZR196632:JZR196641 KJN196632:KJN196641 KTJ196632:KTJ196641 LDF196632:LDF196641 LNB196632:LNB196641 LWX196632:LWX196641 MGT196632:MGT196641 MQP196632:MQP196641 NAL196632:NAL196641 NKH196632:NKH196641 NUD196632:NUD196641 ODZ196632:ODZ196641 ONV196632:ONV196641 OXR196632:OXR196641 PHN196632:PHN196641 PRJ196632:PRJ196641 QBF196632:QBF196641 QLB196632:QLB196641 QUX196632:QUX196641 RET196632:RET196641 ROP196632:ROP196641 RYL196632:RYL196641 SIH196632:SIH196641 SSD196632:SSD196641 TBZ196632:TBZ196641 TLV196632:TLV196641 TVR196632:TVR196641 UFN196632:UFN196641 UPJ196632:UPJ196641 UZF196632:UZF196641 VJB196632:VJB196641 VSX196632:VSX196641 WCT196632:WCT196641 WMP196632:WMP196641 WWL196632:WWL196641 AD262168:AD262177 JZ262168:JZ262177 TV262168:TV262177 ADR262168:ADR262177 ANN262168:ANN262177 AXJ262168:AXJ262177 BHF262168:BHF262177 BRB262168:BRB262177 CAX262168:CAX262177 CKT262168:CKT262177 CUP262168:CUP262177 DEL262168:DEL262177 DOH262168:DOH262177 DYD262168:DYD262177 EHZ262168:EHZ262177 ERV262168:ERV262177 FBR262168:FBR262177 FLN262168:FLN262177 FVJ262168:FVJ262177 GFF262168:GFF262177 GPB262168:GPB262177 GYX262168:GYX262177 HIT262168:HIT262177 HSP262168:HSP262177 ICL262168:ICL262177 IMH262168:IMH262177 IWD262168:IWD262177 JFZ262168:JFZ262177 JPV262168:JPV262177 JZR262168:JZR262177 KJN262168:KJN262177 KTJ262168:KTJ262177 LDF262168:LDF262177 LNB262168:LNB262177 LWX262168:LWX262177 MGT262168:MGT262177 MQP262168:MQP262177 NAL262168:NAL262177 NKH262168:NKH262177 NUD262168:NUD262177 ODZ262168:ODZ262177 ONV262168:ONV262177 OXR262168:OXR262177 PHN262168:PHN262177 PRJ262168:PRJ262177 QBF262168:QBF262177 QLB262168:QLB262177 QUX262168:QUX262177 RET262168:RET262177 ROP262168:ROP262177 RYL262168:RYL262177 SIH262168:SIH262177 SSD262168:SSD262177 TBZ262168:TBZ262177 TLV262168:TLV262177 TVR262168:TVR262177 UFN262168:UFN262177 UPJ262168:UPJ262177 UZF262168:UZF262177 VJB262168:VJB262177 VSX262168:VSX262177 WCT262168:WCT262177 WMP262168:WMP262177 WWL262168:WWL262177 AD327704:AD327713 JZ327704:JZ327713 TV327704:TV327713 ADR327704:ADR327713 ANN327704:ANN327713 AXJ327704:AXJ327713 BHF327704:BHF327713 BRB327704:BRB327713 CAX327704:CAX327713 CKT327704:CKT327713 CUP327704:CUP327713 DEL327704:DEL327713 DOH327704:DOH327713 DYD327704:DYD327713 EHZ327704:EHZ327713 ERV327704:ERV327713 FBR327704:FBR327713 FLN327704:FLN327713 FVJ327704:FVJ327713 GFF327704:GFF327713 GPB327704:GPB327713 GYX327704:GYX327713 HIT327704:HIT327713 HSP327704:HSP327713 ICL327704:ICL327713 IMH327704:IMH327713 IWD327704:IWD327713 JFZ327704:JFZ327713 JPV327704:JPV327713 JZR327704:JZR327713 KJN327704:KJN327713 KTJ327704:KTJ327713 LDF327704:LDF327713 LNB327704:LNB327713 LWX327704:LWX327713 MGT327704:MGT327713 MQP327704:MQP327713 NAL327704:NAL327713 NKH327704:NKH327713 NUD327704:NUD327713 ODZ327704:ODZ327713 ONV327704:ONV327713 OXR327704:OXR327713 PHN327704:PHN327713 PRJ327704:PRJ327713 QBF327704:QBF327713 QLB327704:QLB327713 QUX327704:QUX327713 RET327704:RET327713 ROP327704:ROP327713 RYL327704:RYL327713 SIH327704:SIH327713 SSD327704:SSD327713 TBZ327704:TBZ327713 TLV327704:TLV327713 TVR327704:TVR327713 UFN327704:UFN327713 UPJ327704:UPJ327713 UZF327704:UZF327713 VJB327704:VJB327713 VSX327704:VSX327713 WCT327704:WCT327713 WMP327704:WMP327713 WWL327704:WWL327713 AD393240:AD393249 JZ393240:JZ393249 TV393240:TV393249 ADR393240:ADR393249 ANN393240:ANN393249 AXJ393240:AXJ393249 BHF393240:BHF393249 BRB393240:BRB393249 CAX393240:CAX393249 CKT393240:CKT393249 CUP393240:CUP393249 DEL393240:DEL393249 DOH393240:DOH393249 DYD393240:DYD393249 EHZ393240:EHZ393249 ERV393240:ERV393249 FBR393240:FBR393249 FLN393240:FLN393249 FVJ393240:FVJ393249 GFF393240:GFF393249 GPB393240:GPB393249 GYX393240:GYX393249 HIT393240:HIT393249 HSP393240:HSP393249 ICL393240:ICL393249 IMH393240:IMH393249 IWD393240:IWD393249 JFZ393240:JFZ393249 JPV393240:JPV393249 JZR393240:JZR393249 KJN393240:KJN393249 KTJ393240:KTJ393249 LDF393240:LDF393249 LNB393240:LNB393249 LWX393240:LWX393249 MGT393240:MGT393249 MQP393240:MQP393249 NAL393240:NAL393249 NKH393240:NKH393249 NUD393240:NUD393249 ODZ393240:ODZ393249 ONV393240:ONV393249 OXR393240:OXR393249 PHN393240:PHN393249 PRJ393240:PRJ393249 QBF393240:QBF393249 QLB393240:QLB393249 QUX393240:QUX393249 RET393240:RET393249 ROP393240:ROP393249 RYL393240:RYL393249 SIH393240:SIH393249 SSD393240:SSD393249 TBZ393240:TBZ393249 TLV393240:TLV393249 TVR393240:TVR393249 UFN393240:UFN393249 UPJ393240:UPJ393249 UZF393240:UZF393249 VJB393240:VJB393249 VSX393240:VSX393249 WCT393240:WCT393249 WMP393240:WMP393249 WWL393240:WWL393249 AD458776:AD458785 JZ458776:JZ458785 TV458776:TV458785 ADR458776:ADR458785 ANN458776:ANN458785 AXJ458776:AXJ458785 BHF458776:BHF458785 BRB458776:BRB458785 CAX458776:CAX458785 CKT458776:CKT458785 CUP458776:CUP458785 DEL458776:DEL458785 DOH458776:DOH458785 DYD458776:DYD458785 EHZ458776:EHZ458785 ERV458776:ERV458785 FBR458776:FBR458785 FLN458776:FLN458785 FVJ458776:FVJ458785 GFF458776:GFF458785 GPB458776:GPB458785 GYX458776:GYX458785 HIT458776:HIT458785 HSP458776:HSP458785 ICL458776:ICL458785 IMH458776:IMH458785 IWD458776:IWD458785 JFZ458776:JFZ458785 JPV458776:JPV458785 JZR458776:JZR458785 KJN458776:KJN458785 KTJ458776:KTJ458785 LDF458776:LDF458785 LNB458776:LNB458785 LWX458776:LWX458785 MGT458776:MGT458785 MQP458776:MQP458785 NAL458776:NAL458785 NKH458776:NKH458785 NUD458776:NUD458785 ODZ458776:ODZ458785 ONV458776:ONV458785 OXR458776:OXR458785 PHN458776:PHN458785 PRJ458776:PRJ458785 QBF458776:QBF458785 QLB458776:QLB458785 QUX458776:QUX458785 RET458776:RET458785 ROP458776:ROP458785 RYL458776:RYL458785 SIH458776:SIH458785 SSD458776:SSD458785 TBZ458776:TBZ458785 TLV458776:TLV458785 TVR458776:TVR458785 UFN458776:UFN458785 UPJ458776:UPJ458785 UZF458776:UZF458785 VJB458776:VJB458785 VSX458776:VSX458785 WCT458776:WCT458785 WMP458776:WMP458785 WWL458776:WWL458785 AD524312:AD524321 JZ524312:JZ524321 TV524312:TV524321 ADR524312:ADR524321 ANN524312:ANN524321 AXJ524312:AXJ524321 BHF524312:BHF524321 BRB524312:BRB524321 CAX524312:CAX524321 CKT524312:CKT524321 CUP524312:CUP524321 DEL524312:DEL524321 DOH524312:DOH524321 DYD524312:DYD524321 EHZ524312:EHZ524321 ERV524312:ERV524321 FBR524312:FBR524321 FLN524312:FLN524321 FVJ524312:FVJ524321 GFF524312:GFF524321 GPB524312:GPB524321 GYX524312:GYX524321 HIT524312:HIT524321 HSP524312:HSP524321 ICL524312:ICL524321 IMH524312:IMH524321 IWD524312:IWD524321 JFZ524312:JFZ524321 JPV524312:JPV524321 JZR524312:JZR524321 KJN524312:KJN524321 KTJ524312:KTJ524321 LDF524312:LDF524321 LNB524312:LNB524321 LWX524312:LWX524321 MGT524312:MGT524321 MQP524312:MQP524321 NAL524312:NAL524321 NKH524312:NKH524321 NUD524312:NUD524321 ODZ524312:ODZ524321 ONV524312:ONV524321 OXR524312:OXR524321 PHN524312:PHN524321 PRJ524312:PRJ524321 QBF524312:QBF524321 QLB524312:QLB524321 QUX524312:QUX524321 RET524312:RET524321 ROP524312:ROP524321 RYL524312:RYL524321 SIH524312:SIH524321 SSD524312:SSD524321 TBZ524312:TBZ524321 TLV524312:TLV524321 TVR524312:TVR524321 UFN524312:UFN524321 UPJ524312:UPJ524321 UZF524312:UZF524321 VJB524312:VJB524321 VSX524312:VSX524321 WCT524312:WCT524321 WMP524312:WMP524321 WWL524312:WWL524321 AD589848:AD589857 JZ589848:JZ589857 TV589848:TV589857 ADR589848:ADR589857 ANN589848:ANN589857 AXJ589848:AXJ589857 BHF589848:BHF589857 BRB589848:BRB589857 CAX589848:CAX589857 CKT589848:CKT589857 CUP589848:CUP589857 DEL589848:DEL589857 DOH589848:DOH589857 DYD589848:DYD589857 EHZ589848:EHZ589857 ERV589848:ERV589857 FBR589848:FBR589857 FLN589848:FLN589857 FVJ589848:FVJ589857 GFF589848:GFF589857 GPB589848:GPB589857 GYX589848:GYX589857 HIT589848:HIT589857 HSP589848:HSP589857 ICL589848:ICL589857 IMH589848:IMH589857 IWD589848:IWD589857 JFZ589848:JFZ589857 JPV589848:JPV589857 JZR589848:JZR589857 KJN589848:KJN589857 KTJ589848:KTJ589857 LDF589848:LDF589857 LNB589848:LNB589857 LWX589848:LWX589857 MGT589848:MGT589857 MQP589848:MQP589857 NAL589848:NAL589857 NKH589848:NKH589857 NUD589848:NUD589857 ODZ589848:ODZ589857 ONV589848:ONV589857 OXR589848:OXR589857 PHN589848:PHN589857 PRJ589848:PRJ589857 QBF589848:QBF589857 QLB589848:QLB589857 QUX589848:QUX589857 RET589848:RET589857 ROP589848:ROP589857 RYL589848:RYL589857 SIH589848:SIH589857 SSD589848:SSD589857 TBZ589848:TBZ589857 TLV589848:TLV589857 TVR589848:TVR589857 UFN589848:UFN589857 UPJ589848:UPJ589857 UZF589848:UZF589857 VJB589848:VJB589857 VSX589848:VSX589857 WCT589848:WCT589857 WMP589848:WMP589857 WWL589848:WWL589857 AD655384:AD655393 JZ655384:JZ655393 TV655384:TV655393 ADR655384:ADR655393 ANN655384:ANN655393 AXJ655384:AXJ655393 BHF655384:BHF655393 BRB655384:BRB655393 CAX655384:CAX655393 CKT655384:CKT655393 CUP655384:CUP655393 DEL655384:DEL655393 DOH655384:DOH655393 DYD655384:DYD655393 EHZ655384:EHZ655393 ERV655384:ERV655393 FBR655384:FBR655393 FLN655384:FLN655393 FVJ655384:FVJ655393 GFF655384:GFF655393 GPB655384:GPB655393 GYX655384:GYX655393 HIT655384:HIT655393 HSP655384:HSP655393 ICL655384:ICL655393 IMH655384:IMH655393 IWD655384:IWD655393 JFZ655384:JFZ655393 JPV655384:JPV655393 JZR655384:JZR655393 KJN655384:KJN655393 KTJ655384:KTJ655393 LDF655384:LDF655393 LNB655384:LNB655393 LWX655384:LWX655393 MGT655384:MGT655393 MQP655384:MQP655393 NAL655384:NAL655393 NKH655384:NKH655393 NUD655384:NUD655393 ODZ655384:ODZ655393 ONV655384:ONV655393 OXR655384:OXR655393 PHN655384:PHN655393 PRJ655384:PRJ655393 QBF655384:QBF655393 QLB655384:QLB655393 QUX655384:QUX655393 RET655384:RET655393 ROP655384:ROP655393 RYL655384:RYL655393 SIH655384:SIH655393 SSD655384:SSD655393 TBZ655384:TBZ655393 TLV655384:TLV655393 TVR655384:TVR655393 UFN655384:UFN655393 UPJ655384:UPJ655393 UZF655384:UZF655393 VJB655384:VJB655393 VSX655384:VSX655393 WCT655384:WCT655393 WMP655384:WMP655393 WWL655384:WWL655393 AD720920:AD720929 JZ720920:JZ720929 TV720920:TV720929 ADR720920:ADR720929 ANN720920:ANN720929 AXJ720920:AXJ720929 BHF720920:BHF720929 BRB720920:BRB720929 CAX720920:CAX720929 CKT720920:CKT720929 CUP720920:CUP720929 DEL720920:DEL720929 DOH720920:DOH720929 DYD720920:DYD720929 EHZ720920:EHZ720929 ERV720920:ERV720929 FBR720920:FBR720929 FLN720920:FLN720929 FVJ720920:FVJ720929 GFF720920:GFF720929 GPB720920:GPB720929 GYX720920:GYX720929 HIT720920:HIT720929 HSP720920:HSP720929 ICL720920:ICL720929 IMH720920:IMH720929 IWD720920:IWD720929 JFZ720920:JFZ720929 JPV720920:JPV720929 JZR720920:JZR720929 KJN720920:KJN720929 KTJ720920:KTJ720929 LDF720920:LDF720929 LNB720920:LNB720929 LWX720920:LWX720929 MGT720920:MGT720929 MQP720920:MQP720929 NAL720920:NAL720929 NKH720920:NKH720929 NUD720920:NUD720929 ODZ720920:ODZ720929 ONV720920:ONV720929 OXR720920:OXR720929 PHN720920:PHN720929 PRJ720920:PRJ720929 QBF720920:QBF720929 QLB720920:QLB720929 QUX720920:QUX720929 RET720920:RET720929 ROP720920:ROP720929 RYL720920:RYL720929 SIH720920:SIH720929 SSD720920:SSD720929 TBZ720920:TBZ720929 TLV720920:TLV720929 TVR720920:TVR720929 UFN720920:UFN720929 UPJ720920:UPJ720929 UZF720920:UZF720929 VJB720920:VJB720929 VSX720920:VSX720929 WCT720920:WCT720929 WMP720920:WMP720929 WWL720920:WWL720929 AD786456:AD786465 JZ786456:JZ786465 TV786456:TV786465 ADR786456:ADR786465 ANN786456:ANN786465 AXJ786456:AXJ786465 BHF786456:BHF786465 BRB786456:BRB786465 CAX786456:CAX786465 CKT786456:CKT786465 CUP786456:CUP786465 DEL786456:DEL786465 DOH786456:DOH786465 DYD786456:DYD786465 EHZ786456:EHZ786465 ERV786456:ERV786465 FBR786456:FBR786465 FLN786456:FLN786465 FVJ786456:FVJ786465 GFF786456:GFF786465 GPB786456:GPB786465 GYX786456:GYX786465 HIT786456:HIT786465 HSP786456:HSP786465 ICL786456:ICL786465 IMH786456:IMH786465 IWD786456:IWD786465 JFZ786456:JFZ786465 JPV786456:JPV786465 JZR786456:JZR786465 KJN786456:KJN786465 KTJ786456:KTJ786465 LDF786456:LDF786465 LNB786456:LNB786465 LWX786456:LWX786465 MGT786456:MGT786465 MQP786456:MQP786465 NAL786456:NAL786465 NKH786456:NKH786465 NUD786456:NUD786465 ODZ786456:ODZ786465 ONV786456:ONV786465 OXR786456:OXR786465 PHN786456:PHN786465 PRJ786456:PRJ786465 QBF786456:QBF786465 QLB786456:QLB786465 QUX786456:QUX786465 RET786456:RET786465 ROP786456:ROP786465 RYL786456:RYL786465 SIH786456:SIH786465 SSD786456:SSD786465 TBZ786456:TBZ786465 TLV786456:TLV786465 TVR786456:TVR786465 UFN786456:UFN786465 UPJ786456:UPJ786465 UZF786456:UZF786465 VJB786456:VJB786465 VSX786456:VSX786465 WCT786456:WCT786465 WMP786456:WMP786465 WWL786456:WWL786465 AD851992:AD852001 JZ851992:JZ852001 TV851992:TV852001 ADR851992:ADR852001 ANN851992:ANN852001 AXJ851992:AXJ852001 BHF851992:BHF852001 BRB851992:BRB852001 CAX851992:CAX852001 CKT851992:CKT852001 CUP851992:CUP852001 DEL851992:DEL852001 DOH851992:DOH852001 DYD851992:DYD852001 EHZ851992:EHZ852001 ERV851992:ERV852001 FBR851992:FBR852001 FLN851992:FLN852001 FVJ851992:FVJ852001 GFF851992:GFF852001 GPB851992:GPB852001 GYX851992:GYX852001 HIT851992:HIT852001 HSP851992:HSP852001 ICL851992:ICL852001 IMH851992:IMH852001 IWD851992:IWD852001 JFZ851992:JFZ852001 JPV851992:JPV852001 JZR851992:JZR852001 KJN851992:KJN852001 KTJ851992:KTJ852001 LDF851992:LDF852001 LNB851992:LNB852001 LWX851992:LWX852001 MGT851992:MGT852001 MQP851992:MQP852001 NAL851992:NAL852001 NKH851992:NKH852001 NUD851992:NUD852001 ODZ851992:ODZ852001 ONV851992:ONV852001 OXR851992:OXR852001 PHN851992:PHN852001 PRJ851992:PRJ852001 QBF851992:QBF852001 QLB851992:QLB852001 QUX851992:QUX852001 RET851992:RET852001 ROP851992:ROP852001 RYL851992:RYL852001 SIH851992:SIH852001 SSD851992:SSD852001 TBZ851992:TBZ852001 TLV851992:TLV852001 TVR851992:TVR852001 UFN851992:UFN852001 UPJ851992:UPJ852001 UZF851992:UZF852001 VJB851992:VJB852001 VSX851992:VSX852001 WCT851992:WCT852001 WMP851992:WMP852001 WWL851992:WWL852001 AD917528:AD917537 JZ917528:JZ917537 TV917528:TV917537 ADR917528:ADR917537 ANN917528:ANN917537 AXJ917528:AXJ917537 BHF917528:BHF917537 BRB917528:BRB917537 CAX917528:CAX917537 CKT917528:CKT917537 CUP917528:CUP917537 DEL917528:DEL917537 DOH917528:DOH917537 DYD917528:DYD917537 EHZ917528:EHZ917537 ERV917528:ERV917537 FBR917528:FBR917537 FLN917528:FLN917537 FVJ917528:FVJ917537 GFF917528:GFF917537 GPB917528:GPB917537 GYX917528:GYX917537 HIT917528:HIT917537 HSP917528:HSP917537 ICL917528:ICL917537 IMH917528:IMH917537 IWD917528:IWD917537 JFZ917528:JFZ917537 JPV917528:JPV917537 JZR917528:JZR917537 KJN917528:KJN917537 KTJ917528:KTJ917537 LDF917528:LDF917537 LNB917528:LNB917537 LWX917528:LWX917537 MGT917528:MGT917537 MQP917528:MQP917537 NAL917528:NAL917537 NKH917528:NKH917537 NUD917528:NUD917537 ODZ917528:ODZ917537 ONV917528:ONV917537 OXR917528:OXR917537 PHN917528:PHN917537 PRJ917528:PRJ917537 QBF917528:QBF917537 QLB917528:QLB917537 QUX917528:QUX917537 RET917528:RET917537 ROP917528:ROP917537 RYL917528:RYL917537 SIH917528:SIH917537 SSD917528:SSD917537 TBZ917528:TBZ917537 TLV917528:TLV917537 TVR917528:TVR917537 UFN917528:UFN917537 UPJ917528:UPJ917537 UZF917528:UZF917537 VJB917528:VJB917537 VSX917528:VSX917537 WCT917528:WCT917537 WMP917528:WMP917537 WWL917528:WWL917537 AD983064:AD983073 JZ983064:JZ983073 TV983064:TV983073 ADR983064:ADR983073 ANN983064:ANN983073 AXJ983064:AXJ983073 BHF983064:BHF983073 BRB983064:BRB983073 CAX983064:CAX983073 CKT983064:CKT983073 CUP983064:CUP983073 DEL983064:DEL983073 DOH983064:DOH983073 DYD983064:DYD983073 EHZ983064:EHZ983073 ERV983064:ERV983073 FBR983064:FBR983073 FLN983064:FLN983073 FVJ983064:FVJ983073 GFF983064:GFF983073 GPB983064:GPB983073 GYX983064:GYX983073 HIT983064:HIT983073 HSP983064:HSP983073 ICL983064:ICL983073 IMH983064:IMH983073 IWD983064:IWD983073 JFZ983064:JFZ983073 JPV983064:JPV983073 JZR983064:JZR983073 KJN983064:KJN983073 KTJ983064:KTJ983073 LDF983064:LDF983073 LNB983064:LNB983073 LWX983064:LWX983073 MGT983064:MGT983073 MQP983064:MQP983073 NAL983064:NAL983073 NKH983064:NKH983073 NUD983064:NUD983073 ODZ983064:ODZ983073 ONV983064:ONV983073 OXR983064:OXR983073 PHN983064:PHN983073 PRJ983064:PRJ983073 QBF983064:QBF983073 QLB983064:QLB983073 QUX983064:QUX983073 RET983064:RET983073 ROP983064:ROP983073 RYL983064:RYL983073 SIH983064:SIH983073 SSD983064:SSD983073 TBZ983064:TBZ983073 TLV983064:TLV983073 TVR983064:TVR983073 UFN983064:UFN983073 UPJ983064:UPJ983073 UZF983064:UZF983073 VJB983064:VJB983073 VSX983064:VSX983073 WCT983064:WCT983073 WMP983064:WMP983073 WWL983064:WWL983073 AC65553:AC65572 JY65551:JY65570 TU65551:TU65570 ADQ65551:ADQ65570 ANM65551:ANM65570 AXI65551:AXI65570 BHE65551:BHE65570 BRA65551:BRA65570 CAW65551:CAW65570 CKS65551:CKS65570 CUO65551:CUO65570 DEK65551:DEK65570 DOG65551:DOG65570 DYC65551:DYC65570 EHY65551:EHY65570 ERU65551:ERU65570 FBQ65551:FBQ65570 FLM65551:FLM65570 FVI65551:FVI65570 GFE65551:GFE65570 GPA65551:GPA65570 GYW65551:GYW65570 HIS65551:HIS65570 HSO65551:HSO65570 ICK65551:ICK65570 IMG65551:IMG65570 IWC65551:IWC65570 JFY65551:JFY65570 JPU65551:JPU65570 JZQ65551:JZQ65570 KJM65551:KJM65570 KTI65551:KTI65570 LDE65551:LDE65570 LNA65551:LNA65570 LWW65551:LWW65570 MGS65551:MGS65570 MQO65551:MQO65570 NAK65551:NAK65570 NKG65551:NKG65570 NUC65551:NUC65570 ODY65551:ODY65570 ONU65551:ONU65570 OXQ65551:OXQ65570 PHM65551:PHM65570 PRI65551:PRI65570 QBE65551:QBE65570 QLA65551:QLA65570 QUW65551:QUW65570 RES65551:RES65570 ROO65551:ROO65570 RYK65551:RYK65570 SIG65551:SIG65570 SSC65551:SSC65570 TBY65551:TBY65570 TLU65551:TLU65570 TVQ65551:TVQ65570 UFM65551:UFM65570 UPI65551:UPI65570 UZE65551:UZE65570 VJA65551:VJA65570 VSW65551:VSW65570 WCS65551:WCS65570 WMO65551:WMO65570 WWK65551:WWK65570 AC131089:AC131108 JY131087:JY131106 TU131087:TU131106 ADQ131087:ADQ131106 ANM131087:ANM131106 AXI131087:AXI131106 BHE131087:BHE131106 BRA131087:BRA131106 CAW131087:CAW131106 CKS131087:CKS131106 CUO131087:CUO131106 DEK131087:DEK131106 DOG131087:DOG131106 DYC131087:DYC131106 EHY131087:EHY131106 ERU131087:ERU131106 FBQ131087:FBQ131106 FLM131087:FLM131106 FVI131087:FVI131106 GFE131087:GFE131106 GPA131087:GPA131106 GYW131087:GYW131106 HIS131087:HIS131106 HSO131087:HSO131106 ICK131087:ICK131106 IMG131087:IMG131106 IWC131087:IWC131106 JFY131087:JFY131106 JPU131087:JPU131106 JZQ131087:JZQ131106 KJM131087:KJM131106 KTI131087:KTI131106 LDE131087:LDE131106 LNA131087:LNA131106 LWW131087:LWW131106 MGS131087:MGS131106 MQO131087:MQO131106 NAK131087:NAK131106 NKG131087:NKG131106 NUC131087:NUC131106 ODY131087:ODY131106 ONU131087:ONU131106 OXQ131087:OXQ131106 PHM131087:PHM131106 PRI131087:PRI131106 QBE131087:QBE131106 QLA131087:QLA131106 QUW131087:QUW131106 RES131087:RES131106 ROO131087:ROO131106 RYK131087:RYK131106 SIG131087:SIG131106 SSC131087:SSC131106 TBY131087:TBY131106 TLU131087:TLU131106 TVQ131087:TVQ131106 UFM131087:UFM131106 UPI131087:UPI131106 UZE131087:UZE131106 VJA131087:VJA131106 VSW131087:VSW131106 WCS131087:WCS131106 WMO131087:WMO131106 WWK131087:WWK131106 AC196625:AC196644 JY196623:JY196642 TU196623:TU196642 ADQ196623:ADQ196642 ANM196623:ANM196642 AXI196623:AXI196642 BHE196623:BHE196642 BRA196623:BRA196642 CAW196623:CAW196642 CKS196623:CKS196642 CUO196623:CUO196642 DEK196623:DEK196642 DOG196623:DOG196642 DYC196623:DYC196642 EHY196623:EHY196642 ERU196623:ERU196642 FBQ196623:FBQ196642 FLM196623:FLM196642 FVI196623:FVI196642 GFE196623:GFE196642 GPA196623:GPA196642 GYW196623:GYW196642 HIS196623:HIS196642 HSO196623:HSO196642 ICK196623:ICK196642 IMG196623:IMG196642 IWC196623:IWC196642 JFY196623:JFY196642 JPU196623:JPU196642 JZQ196623:JZQ196642 KJM196623:KJM196642 KTI196623:KTI196642 LDE196623:LDE196642 LNA196623:LNA196642 LWW196623:LWW196642 MGS196623:MGS196642 MQO196623:MQO196642 NAK196623:NAK196642 NKG196623:NKG196642 NUC196623:NUC196642 ODY196623:ODY196642 ONU196623:ONU196642 OXQ196623:OXQ196642 PHM196623:PHM196642 PRI196623:PRI196642 QBE196623:QBE196642 QLA196623:QLA196642 QUW196623:QUW196642 RES196623:RES196642 ROO196623:ROO196642 RYK196623:RYK196642 SIG196623:SIG196642 SSC196623:SSC196642 TBY196623:TBY196642 TLU196623:TLU196642 TVQ196623:TVQ196642 UFM196623:UFM196642 UPI196623:UPI196642 UZE196623:UZE196642 VJA196623:VJA196642 VSW196623:VSW196642 WCS196623:WCS196642 WMO196623:WMO196642 WWK196623:WWK196642 AC262161:AC262180 JY262159:JY262178 TU262159:TU262178 ADQ262159:ADQ262178 ANM262159:ANM262178 AXI262159:AXI262178 BHE262159:BHE262178 BRA262159:BRA262178 CAW262159:CAW262178 CKS262159:CKS262178 CUO262159:CUO262178 DEK262159:DEK262178 DOG262159:DOG262178 DYC262159:DYC262178 EHY262159:EHY262178 ERU262159:ERU262178 FBQ262159:FBQ262178 FLM262159:FLM262178 FVI262159:FVI262178 GFE262159:GFE262178 GPA262159:GPA262178 GYW262159:GYW262178 HIS262159:HIS262178 HSO262159:HSO262178 ICK262159:ICK262178 IMG262159:IMG262178 IWC262159:IWC262178 JFY262159:JFY262178 JPU262159:JPU262178 JZQ262159:JZQ262178 KJM262159:KJM262178 KTI262159:KTI262178 LDE262159:LDE262178 LNA262159:LNA262178 LWW262159:LWW262178 MGS262159:MGS262178 MQO262159:MQO262178 NAK262159:NAK262178 NKG262159:NKG262178 NUC262159:NUC262178 ODY262159:ODY262178 ONU262159:ONU262178 OXQ262159:OXQ262178 PHM262159:PHM262178 PRI262159:PRI262178 QBE262159:QBE262178 QLA262159:QLA262178 QUW262159:QUW262178 RES262159:RES262178 ROO262159:ROO262178 RYK262159:RYK262178 SIG262159:SIG262178 SSC262159:SSC262178 TBY262159:TBY262178 TLU262159:TLU262178 TVQ262159:TVQ262178 UFM262159:UFM262178 UPI262159:UPI262178 UZE262159:UZE262178 VJA262159:VJA262178 VSW262159:VSW262178 WCS262159:WCS262178 WMO262159:WMO262178 WWK262159:WWK262178 AC327697:AC327716 JY327695:JY327714 TU327695:TU327714 ADQ327695:ADQ327714 ANM327695:ANM327714 AXI327695:AXI327714 BHE327695:BHE327714 BRA327695:BRA327714 CAW327695:CAW327714 CKS327695:CKS327714 CUO327695:CUO327714 DEK327695:DEK327714 DOG327695:DOG327714 DYC327695:DYC327714 EHY327695:EHY327714 ERU327695:ERU327714 FBQ327695:FBQ327714 FLM327695:FLM327714 FVI327695:FVI327714 GFE327695:GFE327714 GPA327695:GPA327714 GYW327695:GYW327714 HIS327695:HIS327714 HSO327695:HSO327714 ICK327695:ICK327714 IMG327695:IMG327714 IWC327695:IWC327714 JFY327695:JFY327714 JPU327695:JPU327714 JZQ327695:JZQ327714 KJM327695:KJM327714 KTI327695:KTI327714 LDE327695:LDE327714 LNA327695:LNA327714 LWW327695:LWW327714 MGS327695:MGS327714 MQO327695:MQO327714 NAK327695:NAK327714 NKG327695:NKG327714 NUC327695:NUC327714 ODY327695:ODY327714 ONU327695:ONU327714 OXQ327695:OXQ327714 PHM327695:PHM327714 PRI327695:PRI327714 QBE327695:QBE327714 QLA327695:QLA327714 QUW327695:QUW327714 RES327695:RES327714 ROO327695:ROO327714 RYK327695:RYK327714 SIG327695:SIG327714 SSC327695:SSC327714 TBY327695:TBY327714 TLU327695:TLU327714 TVQ327695:TVQ327714 UFM327695:UFM327714 UPI327695:UPI327714 UZE327695:UZE327714 VJA327695:VJA327714 VSW327695:VSW327714 WCS327695:WCS327714 WMO327695:WMO327714 WWK327695:WWK327714 AC393233:AC393252 JY393231:JY393250 TU393231:TU393250 ADQ393231:ADQ393250 ANM393231:ANM393250 AXI393231:AXI393250 BHE393231:BHE393250 BRA393231:BRA393250 CAW393231:CAW393250 CKS393231:CKS393250 CUO393231:CUO393250 DEK393231:DEK393250 DOG393231:DOG393250 DYC393231:DYC393250 EHY393231:EHY393250 ERU393231:ERU393250 FBQ393231:FBQ393250 FLM393231:FLM393250 FVI393231:FVI393250 GFE393231:GFE393250 GPA393231:GPA393250 GYW393231:GYW393250 HIS393231:HIS393250 HSO393231:HSO393250 ICK393231:ICK393250 IMG393231:IMG393250 IWC393231:IWC393250 JFY393231:JFY393250 JPU393231:JPU393250 JZQ393231:JZQ393250 KJM393231:KJM393250 KTI393231:KTI393250 LDE393231:LDE393250 LNA393231:LNA393250 LWW393231:LWW393250 MGS393231:MGS393250 MQO393231:MQO393250 NAK393231:NAK393250 NKG393231:NKG393250 NUC393231:NUC393250 ODY393231:ODY393250 ONU393231:ONU393250 OXQ393231:OXQ393250 PHM393231:PHM393250 PRI393231:PRI393250 QBE393231:QBE393250 QLA393231:QLA393250 QUW393231:QUW393250 RES393231:RES393250 ROO393231:ROO393250 RYK393231:RYK393250 SIG393231:SIG393250 SSC393231:SSC393250 TBY393231:TBY393250 TLU393231:TLU393250 TVQ393231:TVQ393250 UFM393231:UFM393250 UPI393231:UPI393250 UZE393231:UZE393250 VJA393231:VJA393250 VSW393231:VSW393250 WCS393231:WCS393250 WMO393231:WMO393250 WWK393231:WWK393250 AC458769:AC458788 JY458767:JY458786 TU458767:TU458786 ADQ458767:ADQ458786 ANM458767:ANM458786 AXI458767:AXI458786 BHE458767:BHE458786 BRA458767:BRA458786 CAW458767:CAW458786 CKS458767:CKS458786 CUO458767:CUO458786 DEK458767:DEK458786 DOG458767:DOG458786 DYC458767:DYC458786 EHY458767:EHY458786 ERU458767:ERU458786 FBQ458767:FBQ458786 FLM458767:FLM458786 FVI458767:FVI458786 GFE458767:GFE458786 GPA458767:GPA458786 GYW458767:GYW458786 HIS458767:HIS458786 HSO458767:HSO458786 ICK458767:ICK458786 IMG458767:IMG458786 IWC458767:IWC458786 JFY458767:JFY458786 JPU458767:JPU458786 JZQ458767:JZQ458786 KJM458767:KJM458786 KTI458767:KTI458786 LDE458767:LDE458786 LNA458767:LNA458786 LWW458767:LWW458786 MGS458767:MGS458786 MQO458767:MQO458786 NAK458767:NAK458786 NKG458767:NKG458786 NUC458767:NUC458786 ODY458767:ODY458786 ONU458767:ONU458786 OXQ458767:OXQ458786 PHM458767:PHM458786 PRI458767:PRI458786 QBE458767:QBE458786 QLA458767:QLA458786 QUW458767:QUW458786 RES458767:RES458786 ROO458767:ROO458786 RYK458767:RYK458786 SIG458767:SIG458786 SSC458767:SSC458786 TBY458767:TBY458786 TLU458767:TLU458786 TVQ458767:TVQ458786 UFM458767:UFM458786 UPI458767:UPI458786 UZE458767:UZE458786 VJA458767:VJA458786 VSW458767:VSW458786 WCS458767:WCS458786 WMO458767:WMO458786 WWK458767:WWK458786 AC524305:AC524324 JY524303:JY524322 TU524303:TU524322 ADQ524303:ADQ524322 ANM524303:ANM524322 AXI524303:AXI524322 BHE524303:BHE524322 BRA524303:BRA524322 CAW524303:CAW524322 CKS524303:CKS524322 CUO524303:CUO524322 DEK524303:DEK524322 DOG524303:DOG524322 DYC524303:DYC524322 EHY524303:EHY524322 ERU524303:ERU524322 FBQ524303:FBQ524322 FLM524303:FLM524322 FVI524303:FVI524322 GFE524303:GFE524322 GPA524303:GPA524322 GYW524303:GYW524322 HIS524303:HIS524322 HSO524303:HSO524322 ICK524303:ICK524322 IMG524303:IMG524322 IWC524303:IWC524322 JFY524303:JFY524322 JPU524303:JPU524322 JZQ524303:JZQ524322 KJM524303:KJM524322 KTI524303:KTI524322 LDE524303:LDE524322 LNA524303:LNA524322 LWW524303:LWW524322 MGS524303:MGS524322 MQO524303:MQO524322 NAK524303:NAK524322 NKG524303:NKG524322 NUC524303:NUC524322 ODY524303:ODY524322 ONU524303:ONU524322 OXQ524303:OXQ524322 PHM524303:PHM524322 PRI524303:PRI524322 QBE524303:QBE524322 QLA524303:QLA524322 QUW524303:QUW524322 RES524303:RES524322 ROO524303:ROO524322 RYK524303:RYK524322 SIG524303:SIG524322 SSC524303:SSC524322 TBY524303:TBY524322 TLU524303:TLU524322 TVQ524303:TVQ524322 UFM524303:UFM524322 UPI524303:UPI524322 UZE524303:UZE524322 VJA524303:VJA524322 VSW524303:VSW524322 WCS524303:WCS524322 WMO524303:WMO524322 WWK524303:WWK524322 AC589841:AC589860 JY589839:JY589858 TU589839:TU589858 ADQ589839:ADQ589858 ANM589839:ANM589858 AXI589839:AXI589858 BHE589839:BHE589858 BRA589839:BRA589858 CAW589839:CAW589858 CKS589839:CKS589858 CUO589839:CUO589858 DEK589839:DEK589858 DOG589839:DOG589858 DYC589839:DYC589858 EHY589839:EHY589858 ERU589839:ERU589858 FBQ589839:FBQ589858 FLM589839:FLM589858 FVI589839:FVI589858 GFE589839:GFE589858 GPA589839:GPA589858 GYW589839:GYW589858 HIS589839:HIS589858 HSO589839:HSO589858 ICK589839:ICK589858 IMG589839:IMG589858 IWC589839:IWC589858 JFY589839:JFY589858 JPU589839:JPU589858 JZQ589839:JZQ589858 KJM589839:KJM589858 KTI589839:KTI589858 LDE589839:LDE589858 LNA589839:LNA589858 LWW589839:LWW589858 MGS589839:MGS589858 MQO589839:MQO589858 NAK589839:NAK589858 NKG589839:NKG589858 NUC589839:NUC589858 ODY589839:ODY589858 ONU589839:ONU589858 OXQ589839:OXQ589858 PHM589839:PHM589858 PRI589839:PRI589858 QBE589839:QBE589858 QLA589839:QLA589858 QUW589839:QUW589858 RES589839:RES589858 ROO589839:ROO589858 RYK589839:RYK589858 SIG589839:SIG589858 SSC589839:SSC589858 TBY589839:TBY589858 TLU589839:TLU589858 TVQ589839:TVQ589858 UFM589839:UFM589858 UPI589839:UPI589858 UZE589839:UZE589858 VJA589839:VJA589858 VSW589839:VSW589858 WCS589839:WCS589858 WMO589839:WMO589858 WWK589839:WWK589858 AC655377:AC655396 JY655375:JY655394 TU655375:TU655394 ADQ655375:ADQ655394 ANM655375:ANM655394 AXI655375:AXI655394 BHE655375:BHE655394 BRA655375:BRA655394 CAW655375:CAW655394 CKS655375:CKS655394 CUO655375:CUO655394 DEK655375:DEK655394 DOG655375:DOG655394 DYC655375:DYC655394 EHY655375:EHY655394 ERU655375:ERU655394 FBQ655375:FBQ655394 FLM655375:FLM655394 FVI655375:FVI655394 GFE655375:GFE655394 GPA655375:GPA655394 GYW655375:GYW655394 HIS655375:HIS655394 HSO655375:HSO655394 ICK655375:ICK655394 IMG655375:IMG655394 IWC655375:IWC655394 JFY655375:JFY655394 JPU655375:JPU655394 JZQ655375:JZQ655394 KJM655375:KJM655394 KTI655375:KTI655394 LDE655375:LDE655394 LNA655375:LNA655394 LWW655375:LWW655394 MGS655375:MGS655394 MQO655375:MQO655394 NAK655375:NAK655394 NKG655375:NKG655394 NUC655375:NUC655394 ODY655375:ODY655394 ONU655375:ONU655394 OXQ655375:OXQ655394 PHM655375:PHM655394 PRI655375:PRI655394 QBE655375:QBE655394 QLA655375:QLA655394 QUW655375:QUW655394 RES655375:RES655394 ROO655375:ROO655394 RYK655375:RYK655394 SIG655375:SIG655394 SSC655375:SSC655394 TBY655375:TBY655394 TLU655375:TLU655394 TVQ655375:TVQ655394 UFM655375:UFM655394 UPI655375:UPI655394 UZE655375:UZE655394 VJA655375:VJA655394 VSW655375:VSW655394 WCS655375:WCS655394 WMO655375:WMO655394 WWK655375:WWK655394 AC720913:AC720932 JY720911:JY720930 TU720911:TU720930 ADQ720911:ADQ720930 ANM720911:ANM720930 AXI720911:AXI720930 BHE720911:BHE720930 BRA720911:BRA720930 CAW720911:CAW720930 CKS720911:CKS720930 CUO720911:CUO720930 DEK720911:DEK720930 DOG720911:DOG720930 DYC720911:DYC720930 EHY720911:EHY720930 ERU720911:ERU720930 FBQ720911:FBQ720930 FLM720911:FLM720930 FVI720911:FVI720930 GFE720911:GFE720930 GPA720911:GPA720930 GYW720911:GYW720930 HIS720911:HIS720930 HSO720911:HSO720930 ICK720911:ICK720930 IMG720911:IMG720930 IWC720911:IWC720930 JFY720911:JFY720930 JPU720911:JPU720930 JZQ720911:JZQ720930 KJM720911:KJM720930 KTI720911:KTI720930 LDE720911:LDE720930 LNA720911:LNA720930 LWW720911:LWW720930 MGS720911:MGS720930 MQO720911:MQO720930 NAK720911:NAK720930 NKG720911:NKG720930 NUC720911:NUC720930 ODY720911:ODY720930 ONU720911:ONU720930 OXQ720911:OXQ720930 PHM720911:PHM720930 PRI720911:PRI720930 QBE720911:QBE720930 QLA720911:QLA720930 QUW720911:QUW720930 RES720911:RES720930 ROO720911:ROO720930 RYK720911:RYK720930 SIG720911:SIG720930 SSC720911:SSC720930 TBY720911:TBY720930 TLU720911:TLU720930 TVQ720911:TVQ720930 UFM720911:UFM720930 UPI720911:UPI720930 UZE720911:UZE720930 VJA720911:VJA720930 VSW720911:VSW720930 WCS720911:WCS720930 WMO720911:WMO720930 WWK720911:WWK720930 AC786449:AC786468 JY786447:JY786466 TU786447:TU786466 ADQ786447:ADQ786466 ANM786447:ANM786466 AXI786447:AXI786466 BHE786447:BHE786466 BRA786447:BRA786466 CAW786447:CAW786466 CKS786447:CKS786466 CUO786447:CUO786466 DEK786447:DEK786466 DOG786447:DOG786466 DYC786447:DYC786466 EHY786447:EHY786466 ERU786447:ERU786466 FBQ786447:FBQ786466 FLM786447:FLM786466 FVI786447:FVI786466 GFE786447:GFE786466 GPA786447:GPA786466 GYW786447:GYW786466 HIS786447:HIS786466 HSO786447:HSO786466 ICK786447:ICK786466 IMG786447:IMG786466 IWC786447:IWC786466 JFY786447:JFY786466 JPU786447:JPU786466 JZQ786447:JZQ786466 KJM786447:KJM786466 KTI786447:KTI786466 LDE786447:LDE786466 LNA786447:LNA786466 LWW786447:LWW786466 MGS786447:MGS786466 MQO786447:MQO786466 NAK786447:NAK786466 NKG786447:NKG786466 NUC786447:NUC786466 ODY786447:ODY786466 ONU786447:ONU786466 OXQ786447:OXQ786466 PHM786447:PHM786466 PRI786447:PRI786466 QBE786447:QBE786466 QLA786447:QLA786466 QUW786447:QUW786466 RES786447:RES786466 ROO786447:ROO786466 RYK786447:RYK786466 SIG786447:SIG786466 SSC786447:SSC786466 TBY786447:TBY786466 TLU786447:TLU786466 TVQ786447:TVQ786466 UFM786447:UFM786466 UPI786447:UPI786466 UZE786447:UZE786466 VJA786447:VJA786466 VSW786447:VSW786466 WCS786447:WCS786466 WMO786447:WMO786466 WWK786447:WWK786466 AC851985:AC852004 JY851983:JY852002 TU851983:TU852002 ADQ851983:ADQ852002 ANM851983:ANM852002 AXI851983:AXI852002 BHE851983:BHE852002 BRA851983:BRA852002 CAW851983:CAW852002 CKS851983:CKS852002 CUO851983:CUO852002 DEK851983:DEK852002 DOG851983:DOG852002 DYC851983:DYC852002 EHY851983:EHY852002 ERU851983:ERU852002 FBQ851983:FBQ852002 FLM851983:FLM852002 FVI851983:FVI852002 GFE851983:GFE852002 GPA851983:GPA852002 GYW851983:GYW852002 HIS851983:HIS852002 HSO851983:HSO852002 ICK851983:ICK852002 IMG851983:IMG852002 IWC851983:IWC852002 JFY851983:JFY852002 JPU851983:JPU852002 JZQ851983:JZQ852002 KJM851983:KJM852002 KTI851983:KTI852002 LDE851983:LDE852002 LNA851983:LNA852002 LWW851983:LWW852002 MGS851983:MGS852002 MQO851983:MQO852002 NAK851983:NAK852002 NKG851983:NKG852002 NUC851983:NUC852002 ODY851983:ODY852002 ONU851983:ONU852002 OXQ851983:OXQ852002 PHM851983:PHM852002 PRI851983:PRI852002 QBE851983:QBE852002 QLA851983:QLA852002 QUW851983:QUW852002 RES851983:RES852002 ROO851983:ROO852002 RYK851983:RYK852002 SIG851983:SIG852002 SSC851983:SSC852002 TBY851983:TBY852002 TLU851983:TLU852002 TVQ851983:TVQ852002 UFM851983:UFM852002 UPI851983:UPI852002 UZE851983:UZE852002 VJA851983:VJA852002 VSW851983:VSW852002 WCS851983:WCS852002 WMO851983:WMO852002 WWK851983:WWK852002 AC917521:AC917540 JY917519:JY917538 TU917519:TU917538 ADQ917519:ADQ917538 ANM917519:ANM917538 AXI917519:AXI917538 BHE917519:BHE917538 BRA917519:BRA917538 CAW917519:CAW917538 CKS917519:CKS917538 CUO917519:CUO917538 DEK917519:DEK917538 DOG917519:DOG917538 DYC917519:DYC917538 EHY917519:EHY917538 ERU917519:ERU917538 FBQ917519:FBQ917538 FLM917519:FLM917538 FVI917519:FVI917538 GFE917519:GFE917538 GPA917519:GPA917538 GYW917519:GYW917538 HIS917519:HIS917538 HSO917519:HSO917538 ICK917519:ICK917538 IMG917519:IMG917538 IWC917519:IWC917538 JFY917519:JFY917538 JPU917519:JPU917538 JZQ917519:JZQ917538 KJM917519:KJM917538 KTI917519:KTI917538 LDE917519:LDE917538 LNA917519:LNA917538 LWW917519:LWW917538 MGS917519:MGS917538 MQO917519:MQO917538 NAK917519:NAK917538 NKG917519:NKG917538 NUC917519:NUC917538 ODY917519:ODY917538 ONU917519:ONU917538 OXQ917519:OXQ917538 PHM917519:PHM917538 PRI917519:PRI917538 QBE917519:QBE917538 QLA917519:QLA917538 QUW917519:QUW917538 RES917519:RES917538 ROO917519:ROO917538 RYK917519:RYK917538 SIG917519:SIG917538 SSC917519:SSC917538 TBY917519:TBY917538 TLU917519:TLU917538 TVQ917519:TVQ917538 UFM917519:UFM917538 UPI917519:UPI917538 UZE917519:UZE917538 VJA917519:VJA917538 VSW917519:VSW917538 WCS917519:WCS917538 WMO917519:WMO917538 WWK917519:WWK917538 AC983057:AC983076 JY983055:JY983074 TU983055:TU983074 ADQ983055:ADQ983074 ANM983055:ANM983074 AXI983055:AXI983074 BHE983055:BHE983074 BRA983055:BRA983074 CAW983055:CAW983074 CKS983055:CKS983074 CUO983055:CUO983074 DEK983055:DEK983074 DOG983055:DOG983074 DYC983055:DYC983074 EHY983055:EHY983074 ERU983055:ERU983074 FBQ983055:FBQ983074 FLM983055:FLM983074 FVI983055:FVI983074 GFE983055:GFE983074 GPA983055:GPA983074 GYW983055:GYW983074 HIS983055:HIS983074 HSO983055:HSO983074 ICK983055:ICK983074 IMG983055:IMG983074 IWC983055:IWC983074 JFY983055:JFY983074 JPU983055:JPU983074 JZQ983055:JZQ983074 KJM983055:KJM983074 KTI983055:KTI983074 LDE983055:LDE983074 LNA983055:LNA983074 LWW983055:LWW983074 MGS983055:MGS983074 MQO983055:MQO983074 NAK983055:NAK983074 NKG983055:NKG983074 NUC983055:NUC983074 ODY983055:ODY983074 ONU983055:ONU983074 OXQ983055:OXQ983074 PHM983055:PHM983074 PRI983055:PRI983074 QBE983055:QBE983074 QLA983055:QLA983074 QUW983055:QUW983074 RES983055:RES983074 ROO983055:ROO983074 RYK983055:RYK983074 SIG983055:SIG983074 SSC983055:SSC983074 TBY983055:TBY983074 TLU983055:TLU983074 TVQ983055:TVQ983074 UFM983055:UFM983074 UPI983055:UPI983074 UZE983055:UZE983074 VJA983055:VJA983074 VSW983055:VSW983074 WCS983055:WCS983074 WMO983055:WMO983074 WWK983055:WWK983074 I65572:I65577 JE65572:JE65577 TA65572:TA65577 ACW65572:ACW65577 AMS65572:AMS65577 AWO65572:AWO65577 BGK65572:BGK65577 BQG65572:BQG65577 CAC65572:CAC65577 CJY65572:CJY65577 CTU65572:CTU65577 DDQ65572:DDQ65577 DNM65572:DNM65577 DXI65572:DXI65577 EHE65572:EHE65577 ERA65572:ERA65577 FAW65572:FAW65577 FKS65572:FKS65577 FUO65572:FUO65577 GEK65572:GEK65577 GOG65572:GOG65577 GYC65572:GYC65577 HHY65572:HHY65577 HRU65572:HRU65577 IBQ65572:IBQ65577 ILM65572:ILM65577 IVI65572:IVI65577 JFE65572:JFE65577 JPA65572:JPA65577 JYW65572:JYW65577 KIS65572:KIS65577 KSO65572:KSO65577 LCK65572:LCK65577 LMG65572:LMG65577 LWC65572:LWC65577 MFY65572:MFY65577 MPU65572:MPU65577 MZQ65572:MZQ65577 NJM65572:NJM65577 NTI65572:NTI65577 ODE65572:ODE65577 ONA65572:ONA65577 OWW65572:OWW65577 PGS65572:PGS65577 PQO65572:PQO65577 QAK65572:QAK65577 QKG65572:QKG65577 QUC65572:QUC65577 RDY65572:RDY65577 RNU65572:RNU65577 RXQ65572:RXQ65577 SHM65572:SHM65577 SRI65572:SRI65577 TBE65572:TBE65577 TLA65572:TLA65577 TUW65572:TUW65577 UES65572:UES65577 UOO65572:UOO65577 UYK65572:UYK65577 VIG65572:VIG65577 VSC65572:VSC65577 WBY65572:WBY65577 WLU65572:WLU65577 WVQ65572:WVQ65577 I131108:I131113 JE131108:JE131113 TA131108:TA131113 ACW131108:ACW131113 AMS131108:AMS131113 AWO131108:AWO131113 BGK131108:BGK131113 BQG131108:BQG131113 CAC131108:CAC131113 CJY131108:CJY131113 CTU131108:CTU131113 DDQ131108:DDQ131113 DNM131108:DNM131113 DXI131108:DXI131113 EHE131108:EHE131113 ERA131108:ERA131113 FAW131108:FAW131113 FKS131108:FKS131113 FUO131108:FUO131113 GEK131108:GEK131113 GOG131108:GOG131113 GYC131108:GYC131113 HHY131108:HHY131113 HRU131108:HRU131113 IBQ131108:IBQ131113 ILM131108:ILM131113 IVI131108:IVI131113 JFE131108:JFE131113 JPA131108:JPA131113 JYW131108:JYW131113 KIS131108:KIS131113 KSO131108:KSO131113 LCK131108:LCK131113 LMG131108:LMG131113 LWC131108:LWC131113 MFY131108:MFY131113 MPU131108:MPU131113 MZQ131108:MZQ131113 NJM131108:NJM131113 NTI131108:NTI131113 ODE131108:ODE131113 ONA131108:ONA131113 OWW131108:OWW131113 PGS131108:PGS131113 PQO131108:PQO131113 QAK131108:QAK131113 QKG131108:QKG131113 QUC131108:QUC131113 RDY131108:RDY131113 RNU131108:RNU131113 RXQ131108:RXQ131113 SHM131108:SHM131113 SRI131108:SRI131113 TBE131108:TBE131113 TLA131108:TLA131113 TUW131108:TUW131113 UES131108:UES131113 UOO131108:UOO131113 UYK131108:UYK131113 VIG131108:VIG131113 VSC131108:VSC131113 WBY131108:WBY131113 WLU131108:WLU131113 WVQ131108:WVQ131113 I196644:I196649 JE196644:JE196649 TA196644:TA196649 ACW196644:ACW196649 AMS196644:AMS196649 AWO196644:AWO196649 BGK196644:BGK196649 BQG196644:BQG196649 CAC196644:CAC196649 CJY196644:CJY196649 CTU196644:CTU196649 DDQ196644:DDQ196649 DNM196644:DNM196649 DXI196644:DXI196649 EHE196644:EHE196649 ERA196644:ERA196649 FAW196644:FAW196649 FKS196644:FKS196649 FUO196644:FUO196649 GEK196644:GEK196649 GOG196644:GOG196649 GYC196644:GYC196649 HHY196644:HHY196649 HRU196644:HRU196649 IBQ196644:IBQ196649 ILM196644:ILM196649 IVI196644:IVI196649 JFE196644:JFE196649 JPA196644:JPA196649 JYW196644:JYW196649 KIS196644:KIS196649 KSO196644:KSO196649 LCK196644:LCK196649 LMG196644:LMG196649 LWC196644:LWC196649 MFY196644:MFY196649 MPU196644:MPU196649 MZQ196644:MZQ196649 NJM196644:NJM196649 NTI196644:NTI196649 ODE196644:ODE196649 ONA196644:ONA196649 OWW196644:OWW196649 PGS196644:PGS196649 PQO196644:PQO196649 QAK196644:QAK196649 QKG196644:QKG196649 QUC196644:QUC196649 RDY196644:RDY196649 RNU196644:RNU196649 RXQ196644:RXQ196649 SHM196644:SHM196649 SRI196644:SRI196649 TBE196644:TBE196649 TLA196644:TLA196649 TUW196644:TUW196649 UES196644:UES196649 UOO196644:UOO196649 UYK196644:UYK196649 VIG196644:VIG196649 VSC196644:VSC196649 WBY196644:WBY196649 WLU196644:WLU196649 WVQ196644:WVQ196649 I262180:I262185 JE262180:JE262185 TA262180:TA262185 ACW262180:ACW262185 AMS262180:AMS262185 AWO262180:AWO262185 BGK262180:BGK262185 BQG262180:BQG262185 CAC262180:CAC262185 CJY262180:CJY262185 CTU262180:CTU262185 DDQ262180:DDQ262185 DNM262180:DNM262185 DXI262180:DXI262185 EHE262180:EHE262185 ERA262180:ERA262185 FAW262180:FAW262185 FKS262180:FKS262185 FUO262180:FUO262185 GEK262180:GEK262185 GOG262180:GOG262185 GYC262180:GYC262185 HHY262180:HHY262185 HRU262180:HRU262185 IBQ262180:IBQ262185 ILM262180:ILM262185 IVI262180:IVI262185 JFE262180:JFE262185 JPA262180:JPA262185 JYW262180:JYW262185 KIS262180:KIS262185 KSO262180:KSO262185 LCK262180:LCK262185 LMG262180:LMG262185 LWC262180:LWC262185 MFY262180:MFY262185 MPU262180:MPU262185 MZQ262180:MZQ262185 NJM262180:NJM262185 NTI262180:NTI262185 ODE262180:ODE262185 ONA262180:ONA262185 OWW262180:OWW262185 PGS262180:PGS262185 PQO262180:PQO262185 QAK262180:QAK262185 QKG262180:QKG262185 QUC262180:QUC262185 RDY262180:RDY262185 RNU262180:RNU262185 RXQ262180:RXQ262185 SHM262180:SHM262185 SRI262180:SRI262185 TBE262180:TBE262185 TLA262180:TLA262185 TUW262180:TUW262185 UES262180:UES262185 UOO262180:UOO262185 UYK262180:UYK262185 VIG262180:VIG262185 VSC262180:VSC262185 WBY262180:WBY262185 WLU262180:WLU262185 WVQ262180:WVQ262185 I327716:I327721 JE327716:JE327721 TA327716:TA327721 ACW327716:ACW327721 AMS327716:AMS327721 AWO327716:AWO327721 BGK327716:BGK327721 BQG327716:BQG327721 CAC327716:CAC327721 CJY327716:CJY327721 CTU327716:CTU327721 DDQ327716:DDQ327721 DNM327716:DNM327721 DXI327716:DXI327721 EHE327716:EHE327721 ERA327716:ERA327721 FAW327716:FAW327721 FKS327716:FKS327721 FUO327716:FUO327721 GEK327716:GEK327721 GOG327716:GOG327721 GYC327716:GYC327721 HHY327716:HHY327721 HRU327716:HRU327721 IBQ327716:IBQ327721 ILM327716:ILM327721 IVI327716:IVI327721 JFE327716:JFE327721 JPA327716:JPA327721 JYW327716:JYW327721 KIS327716:KIS327721 KSO327716:KSO327721 LCK327716:LCK327721 LMG327716:LMG327721 LWC327716:LWC327721 MFY327716:MFY327721 MPU327716:MPU327721 MZQ327716:MZQ327721 NJM327716:NJM327721 NTI327716:NTI327721 ODE327716:ODE327721 ONA327716:ONA327721 OWW327716:OWW327721 PGS327716:PGS327721 PQO327716:PQO327721 QAK327716:QAK327721 QKG327716:QKG327721 QUC327716:QUC327721 RDY327716:RDY327721 RNU327716:RNU327721 RXQ327716:RXQ327721 SHM327716:SHM327721 SRI327716:SRI327721 TBE327716:TBE327721 TLA327716:TLA327721 TUW327716:TUW327721 UES327716:UES327721 UOO327716:UOO327721 UYK327716:UYK327721 VIG327716:VIG327721 VSC327716:VSC327721 WBY327716:WBY327721 WLU327716:WLU327721 WVQ327716:WVQ327721 I393252:I393257 JE393252:JE393257 TA393252:TA393257 ACW393252:ACW393257 AMS393252:AMS393257 AWO393252:AWO393257 BGK393252:BGK393257 BQG393252:BQG393257 CAC393252:CAC393257 CJY393252:CJY393257 CTU393252:CTU393257 DDQ393252:DDQ393257 DNM393252:DNM393257 DXI393252:DXI393257 EHE393252:EHE393257 ERA393252:ERA393257 FAW393252:FAW393257 FKS393252:FKS393257 FUO393252:FUO393257 GEK393252:GEK393257 GOG393252:GOG393257 GYC393252:GYC393257 HHY393252:HHY393257 HRU393252:HRU393257 IBQ393252:IBQ393257 ILM393252:ILM393257 IVI393252:IVI393257 JFE393252:JFE393257 JPA393252:JPA393257 JYW393252:JYW393257 KIS393252:KIS393257 KSO393252:KSO393257 LCK393252:LCK393257 LMG393252:LMG393257 LWC393252:LWC393257 MFY393252:MFY393257 MPU393252:MPU393257 MZQ393252:MZQ393257 NJM393252:NJM393257 NTI393252:NTI393257 ODE393252:ODE393257 ONA393252:ONA393257 OWW393252:OWW393257 PGS393252:PGS393257 PQO393252:PQO393257 QAK393252:QAK393257 QKG393252:QKG393257 QUC393252:QUC393257 RDY393252:RDY393257 RNU393252:RNU393257 RXQ393252:RXQ393257 SHM393252:SHM393257 SRI393252:SRI393257 TBE393252:TBE393257 TLA393252:TLA393257 TUW393252:TUW393257 UES393252:UES393257 UOO393252:UOO393257 UYK393252:UYK393257 VIG393252:VIG393257 VSC393252:VSC393257 WBY393252:WBY393257 WLU393252:WLU393257 WVQ393252:WVQ393257 I458788:I458793 JE458788:JE458793 TA458788:TA458793 ACW458788:ACW458793 AMS458788:AMS458793 AWO458788:AWO458793 BGK458788:BGK458793 BQG458788:BQG458793 CAC458788:CAC458793 CJY458788:CJY458793 CTU458788:CTU458793 DDQ458788:DDQ458793 DNM458788:DNM458793 DXI458788:DXI458793 EHE458788:EHE458793 ERA458788:ERA458793 FAW458788:FAW458793 FKS458788:FKS458793 FUO458788:FUO458793 GEK458788:GEK458793 GOG458788:GOG458793 GYC458788:GYC458793 HHY458788:HHY458793 HRU458788:HRU458793 IBQ458788:IBQ458793 ILM458788:ILM458793 IVI458788:IVI458793 JFE458788:JFE458793 JPA458788:JPA458793 JYW458788:JYW458793 KIS458788:KIS458793 KSO458788:KSO458793 LCK458788:LCK458793 LMG458788:LMG458793 LWC458788:LWC458793 MFY458788:MFY458793 MPU458788:MPU458793 MZQ458788:MZQ458793 NJM458788:NJM458793 NTI458788:NTI458793 ODE458788:ODE458793 ONA458788:ONA458793 OWW458788:OWW458793 PGS458788:PGS458793 PQO458788:PQO458793 QAK458788:QAK458793 QKG458788:QKG458793 QUC458788:QUC458793 RDY458788:RDY458793 RNU458788:RNU458793 RXQ458788:RXQ458793 SHM458788:SHM458793 SRI458788:SRI458793 TBE458788:TBE458793 TLA458788:TLA458793 TUW458788:TUW458793 UES458788:UES458793 UOO458788:UOO458793 UYK458788:UYK458793 VIG458788:VIG458793 VSC458788:VSC458793 WBY458788:WBY458793 WLU458788:WLU458793 WVQ458788:WVQ458793 I524324:I524329 JE524324:JE524329 TA524324:TA524329 ACW524324:ACW524329 AMS524324:AMS524329 AWO524324:AWO524329 BGK524324:BGK524329 BQG524324:BQG524329 CAC524324:CAC524329 CJY524324:CJY524329 CTU524324:CTU524329 DDQ524324:DDQ524329 DNM524324:DNM524329 DXI524324:DXI524329 EHE524324:EHE524329 ERA524324:ERA524329 FAW524324:FAW524329 FKS524324:FKS524329 FUO524324:FUO524329 GEK524324:GEK524329 GOG524324:GOG524329 GYC524324:GYC524329 HHY524324:HHY524329 HRU524324:HRU524329 IBQ524324:IBQ524329 ILM524324:ILM524329 IVI524324:IVI524329 JFE524324:JFE524329 JPA524324:JPA524329 JYW524324:JYW524329 KIS524324:KIS524329 KSO524324:KSO524329 LCK524324:LCK524329 LMG524324:LMG524329 LWC524324:LWC524329 MFY524324:MFY524329 MPU524324:MPU524329 MZQ524324:MZQ524329 NJM524324:NJM524329 NTI524324:NTI524329 ODE524324:ODE524329 ONA524324:ONA524329 OWW524324:OWW524329 PGS524324:PGS524329 PQO524324:PQO524329 QAK524324:QAK524329 QKG524324:QKG524329 QUC524324:QUC524329 RDY524324:RDY524329 RNU524324:RNU524329 RXQ524324:RXQ524329 SHM524324:SHM524329 SRI524324:SRI524329 TBE524324:TBE524329 TLA524324:TLA524329 TUW524324:TUW524329 UES524324:UES524329 UOO524324:UOO524329 UYK524324:UYK524329 VIG524324:VIG524329 VSC524324:VSC524329 WBY524324:WBY524329 WLU524324:WLU524329 WVQ524324:WVQ524329 I589860:I589865 JE589860:JE589865 TA589860:TA589865 ACW589860:ACW589865 AMS589860:AMS589865 AWO589860:AWO589865 BGK589860:BGK589865 BQG589860:BQG589865 CAC589860:CAC589865 CJY589860:CJY589865 CTU589860:CTU589865 DDQ589860:DDQ589865 DNM589860:DNM589865 DXI589860:DXI589865 EHE589860:EHE589865 ERA589860:ERA589865 FAW589860:FAW589865 FKS589860:FKS589865 FUO589860:FUO589865 GEK589860:GEK589865 GOG589860:GOG589865 GYC589860:GYC589865 HHY589860:HHY589865 HRU589860:HRU589865 IBQ589860:IBQ589865 ILM589860:ILM589865 IVI589860:IVI589865 JFE589860:JFE589865 JPA589860:JPA589865 JYW589860:JYW589865 KIS589860:KIS589865 KSO589860:KSO589865 LCK589860:LCK589865 LMG589860:LMG589865 LWC589860:LWC589865 MFY589860:MFY589865 MPU589860:MPU589865 MZQ589860:MZQ589865 NJM589860:NJM589865 NTI589860:NTI589865 ODE589860:ODE589865 ONA589860:ONA589865 OWW589860:OWW589865 PGS589860:PGS589865 PQO589860:PQO589865 QAK589860:QAK589865 QKG589860:QKG589865 QUC589860:QUC589865 RDY589860:RDY589865 RNU589860:RNU589865 RXQ589860:RXQ589865 SHM589860:SHM589865 SRI589860:SRI589865 TBE589860:TBE589865 TLA589860:TLA589865 TUW589860:TUW589865 UES589860:UES589865 UOO589860:UOO589865 UYK589860:UYK589865 VIG589860:VIG589865 VSC589860:VSC589865 WBY589860:WBY589865 WLU589860:WLU589865 WVQ589860:WVQ589865 I655396:I655401 JE655396:JE655401 TA655396:TA655401 ACW655396:ACW655401 AMS655396:AMS655401 AWO655396:AWO655401 BGK655396:BGK655401 BQG655396:BQG655401 CAC655396:CAC655401 CJY655396:CJY655401 CTU655396:CTU655401 DDQ655396:DDQ655401 DNM655396:DNM655401 DXI655396:DXI655401 EHE655396:EHE655401 ERA655396:ERA655401 FAW655396:FAW655401 FKS655396:FKS655401 FUO655396:FUO655401 GEK655396:GEK655401 GOG655396:GOG655401 GYC655396:GYC655401 HHY655396:HHY655401 HRU655396:HRU655401 IBQ655396:IBQ655401 ILM655396:ILM655401 IVI655396:IVI655401 JFE655396:JFE655401 JPA655396:JPA655401 JYW655396:JYW655401 KIS655396:KIS655401 KSO655396:KSO655401 LCK655396:LCK655401 LMG655396:LMG655401 LWC655396:LWC655401 MFY655396:MFY655401 MPU655396:MPU655401 MZQ655396:MZQ655401 NJM655396:NJM655401 NTI655396:NTI655401 ODE655396:ODE655401 ONA655396:ONA655401 OWW655396:OWW655401 PGS655396:PGS655401 PQO655396:PQO655401 QAK655396:QAK655401 QKG655396:QKG655401 QUC655396:QUC655401 RDY655396:RDY655401 RNU655396:RNU655401 RXQ655396:RXQ655401 SHM655396:SHM655401 SRI655396:SRI655401 TBE655396:TBE655401 TLA655396:TLA655401 TUW655396:TUW655401 UES655396:UES655401 UOO655396:UOO655401 UYK655396:UYK655401 VIG655396:VIG655401 VSC655396:VSC655401 WBY655396:WBY655401 WLU655396:WLU655401 WVQ655396:WVQ655401 I720932:I720937 JE720932:JE720937 TA720932:TA720937 ACW720932:ACW720937 AMS720932:AMS720937 AWO720932:AWO720937 BGK720932:BGK720937 BQG720932:BQG720937 CAC720932:CAC720937 CJY720932:CJY720937 CTU720932:CTU720937 DDQ720932:DDQ720937 DNM720932:DNM720937 DXI720932:DXI720937 EHE720932:EHE720937 ERA720932:ERA720937 FAW720932:FAW720937 FKS720932:FKS720937 FUO720932:FUO720937 GEK720932:GEK720937 GOG720932:GOG720937 GYC720932:GYC720937 HHY720932:HHY720937 HRU720932:HRU720937 IBQ720932:IBQ720937 ILM720932:ILM720937 IVI720932:IVI720937 JFE720932:JFE720937 JPA720932:JPA720937 JYW720932:JYW720937 KIS720932:KIS720937 KSO720932:KSO720937 LCK720932:LCK720937 LMG720932:LMG720937 LWC720932:LWC720937 MFY720932:MFY720937 MPU720932:MPU720937 MZQ720932:MZQ720937 NJM720932:NJM720937 NTI720932:NTI720937 ODE720932:ODE720937 ONA720932:ONA720937 OWW720932:OWW720937 PGS720932:PGS720937 PQO720932:PQO720937 QAK720932:QAK720937 QKG720932:QKG720937 QUC720932:QUC720937 RDY720932:RDY720937 RNU720932:RNU720937 RXQ720932:RXQ720937 SHM720932:SHM720937 SRI720932:SRI720937 TBE720932:TBE720937 TLA720932:TLA720937 TUW720932:TUW720937 UES720932:UES720937 UOO720932:UOO720937 UYK720932:UYK720937 VIG720932:VIG720937 VSC720932:VSC720937 WBY720932:WBY720937 WLU720932:WLU720937 WVQ720932:WVQ720937 I786468:I786473 JE786468:JE786473 TA786468:TA786473 ACW786468:ACW786473 AMS786468:AMS786473 AWO786468:AWO786473 BGK786468:BGK786473 BQG786468:BQG786473 CAC786468:CAC786473 CJY786468:CJY786473 CTU786468:CTU786473 DDQ786468:DDQ786473 DNM786468:DNM786473 DXI786468:DXI786473 EHE786468:EHE786473 ERA786468:ERA786473 FAW786468:FAW786473 FKS786468:FKS786473 FUO786468:FUO786473 GEK786468:GEK786473 GOG786468:GOG786473 GYC786468:GYC786473 HHY786468:HHY786473 HRU786468:HRU786473 IBQ786468:IBQ786473 ILM786468:ILM786473 IVI786468:IVI786473 JFE786468:JFE786473 JPA786468:JPA786473 JYW786468:JYW786473 KIS786468:KIS786473 KSO786468:KSO786473 LCK786468:LCK786473 LMG786468:LMG786473 LWC786468:LWC786473 MFY786468:MFY786473 MPU786468:MPU786473 MZQ786468:MZQ786473 NJM786468:NJM786473 NTI786468:NTI786473 ODE786468:ODE786473 ONA786468:ONA786473 OWW786468:OWW786473 PGS786468:PGS786473 PQO786468:PQO786473 QAK786468:QAK786473 QKG786468:QKG786473 QUC786468:QUC786473 RDY786468:RDY786473 RNU786468:RNU786473 RXQ786468:RXQ786473 SHM786468:SHM786473 SRI786468:SRI786473 TBE786468:TBE786473 TLA786468:TLA786473 TUW786468:TUW786473 UES786468:UES786473 UOO786468:UOO786473 UYK786468:UYK786473 VIG786468:VIG786473 VSC786468:VSC786473 WBY786468:WBY786473 WLU786468:WLU786473 WVQ786468:WVQ786473 I852004:I852009 JE852004:JE852009 TA852004:TA852009 ACW852004:ACW852009 AMS852004:AMS852009 AWO852004:AWO852009 BGK852004:BGK852009 BQG852004:BQG852009 CAC852004:CAC852009 CJY852004:CJY852009 CTU852004:CTU852009 DDQ852004:DDQ852009 DNM852004:DNM852009 DXI852004:DXI852009 EHE852004:EHE852009 ERA852004:ERA852009 FAW852004:FAW852009 FKS852004:FKS852009 FUO852004:FUO852009 GEK852004:GEK852009 GOG852004:GOG852009 GYC852004:GYC852009 HHY852004:HHY852009 HRU852004:HRU852009 IBQ852004:IBQ852009 ILM852004:ILM852009 IVI852004:IVI852009 JFE852004:JFE852009 JPA852004:JPA852009 JYW852004:JYW852009 KIS852004:KIS852009 KSO852004:KSO852009 LCK852004:LCK852009 LMG852004:LMG852009 LWC852004:LWC852009 MFY852004:MFY852009 MPU852004:MPU852009 MZQ852004:MZQ852009 NJM852004:NJM852009 NTI852004:NTI852009 ODE852004:ODE852009 ONA852004:ONA852009 OWW852004:OWW852009 PGS852004:PGS852009 PQO852004:PQO852009 QAK852004:QAK852009 QKG852004:QKG852009 QUC852004:QUC852009 RDY852004:RDY852009 RNU852004:RNU852009 RXQ852004:RXQ852009 SHM852004:SHM852009 SRI852004:SRI852009 TBE852004:TBE852009 TLA852004:TLA852009 TUW852004:TUW852009 UES852004:UES852009 UOO852004:UOO852009 UYK852004:UYK852009 VIG852004:VIG852009 VSC852004:VSC852009 WBY852004:WBY852009 WLU852004:WLU852009 WVQ852004:WVQ852009 I917540:I917545 JE917540:JE917545 TA917540:TA917545 ACW917540:ACW917545 AMS917540:AMS917545 AWO917540:AWO917545 BGK917540:BGK917545 BQG917540:BQG917545 CAC917540:CAC917545 CJY917540:CJY917545 CTU917540:CTU917545 DDQ917540:DDQ917545 DNM917540:DNM917545 DXI917540:DXI917545 EHE917540:EHE917545 ERA917540:ERA917545 FAW917540:FAW917545 FKS917540:FKS917545 FUO917540:FUO917545 GEK917540:GEK917545 GOG917540:GOG917545 GYC917540:GYC917545 HHY917540:HHY917545 HRU917540:HRU917545 IBQ917540:IBQ917545 ILM917540:ILM917545 IVI917540:IVI917545 JFE917540:JFE917545 JPA917540:JPA917545 JYW917540:JYW917545 KIS917540:KIS917545 KSO917540:KSO917545 LCK917540:LCK917545 LMG917540:LMG917545 LWC917540:LWC917545 MFY917540:MFY917545 MPU917540:MPU917545 MZQ917540:MZQ917545 NJM917540:NJM917545 NTI917540:NTI917545 ODE917540:ODE917545 ONA917540:ONA917545 OWW917540:OWW917545 PGS917540:PGS917545 PQO917540:PQO917545 QAK917540:QAK917545 QKG917540:QKG917545 QUC917540:QUC917545 RDY917540:RDY917545 RNU917540:RNU917545 RXQ917540:RXQ917545 SHM917540:SHM917545 SRI917540:SRI917545 TBE917540:TBE917545 TLA917540:TLA917545 TUW917540:TUW917545 UES917540:UES917545 UOO917540:UOO917545 UYK917540:UYK917545 VIG917540:VIG917545 VSC917540:VSC917545 WBY917540:WBY917545 WLU917540:WLU917545 WVQ917540:WVQ917545 I983076:I983081 JE983076:JE983081 TA983076:TA983081 ACW983076:ACW983081 AMS983076:AMS983081 AWO983076:AWO983081 BGK983076:BGK983081 BQG983076:BQG983081 CAC983076:CAC983081 CJY983076:CJY983081 CTU983076:CTU983081 DDQ983076:DDQ983081 DNM983076:DNM983081 DXI983076:DXI983081 EHE983076:EHE983081 ERA983076:ERA983081 FAW983076:FAW983081 FKS983076:FKS983081 FUO983076:FUO983081 GEK983076:GEK983081 GOG983076:GOG983081 GYC983076:GYC983081 HHY983076:HHY983081 HRU983076:HRU983081 IBQ983076:IBQ983081 ILM983076:ILM983081 IVI983076:IVI983081 JFE983076:JFE983081 JPA983076:JPA983081 JYW983076:JYW983081 KIS983076:KIS983081 KSO983076:KSO983081 LCK983076:LCK983081 LMG983076:LMG983081 LWC983076:LWC983081 MFY983076:MFY983081 MPU983076:MPU983081 MZQ983076:MZQ983081 NJM983076:NJM983081 NTI983076:NTI983081 ODE983076:ODE983081 ONA983076:ONA983081 OWW983076:OWW983081 PGS983076:PGS983081 PQO983076:PQO983081 QAK983076:QAK983081 QKG983076:QKG983081 QUC983076:QUC983081 RDY983076:RDY983081 RNU983076:RNU983081 RXQ983076:RXQ983081 SHM983076:SHM983081 SRI983076:SRI983081 TBE983076:TBE983081 TLA983076:TLA983081 TUW983076:TUW983081 UES983076:UES983081 UOO983076:UOO983081 UYK983076:UYK983081 VIG983076:VIG983081 VSC983076:VSC983081 WBY983076:WBY983081 WLU983076:WLU983081 WVQ983076:WVQ983081 WWJ26:WWK40 JB42:JC42 SX42:SY42 ACT42:ACU42 AMP42:AMQ42 AWL42:AWM42 BGH42:BGI42 BQD42:BQE42 BZZ42:CAA42 CJV42:CJW42 CTR42:CTS42 DDN42:DDO42 DNJ42:DNK42 DXF42:DXG42 EHB42:EHC42 EQX42:EQY42 FAT42:FAU42 FKP42:FKQ42 FUL42:FUM42 GEH42:GEI42 GOD42:GOE42 GXZ42:GYA42 HHV42:HHW42 HRR42:HRS42 IBN42:IBO42 ILJ42:ILK42 IVF42:IVG42 JFB42:JFC42 JOX42:JOY42 JYT42:JYU42 KIP42:KIQ42 KSL42:KSM42 LCH42:LCI42 LMD42:LME42 LVZ42:LWA42 MFV42:MFW42 MPR42:MPS42 MZN42:MZO42 NJJ42:NJK42 NTF42:NTG42 ODB42:ODC42 OMX42:OMY42 OWT42:OWU42 PGP42:PGQ42 PQL42:PQM42 QAH42:QAI42 QKD42:QKE42 QTZ42:QUA42 RDV42:RDW42 RNR42:RNS42 RXN42:RXO42 SHJ42:SHK42 SRF42:SRG42 TBB42:TBC42 TKX42:TKY42 TUT42:TUU42 UEP42:UEQ42 UOL42:UOM42 UYH42:UYI42 VID42:VIE42 VRZ42:VSA42 WBV42:WBW42 WLR42:WLS42 WVN42:WVO42 H65578:I65578 JD65578:JE65578 SZ65578:TA65578 ACV65578:ACW65578 AMR65578:AMS65578 AWN65578:AWO65578 BGJ65578:BGK65578 BQF65578:BQG65578 CAB65578:CAC65578 CJX65578:CJY65578 CTT65578:CTU65578 DDP65578:DDQ65578 DNL65578:DNM65578 DXH65578:DXI65578 EHD65578:EHE65578 EQZ65578:ERA65578 FAV65578:FAW65578 FKR65578:FKS65578 FUN65578:FUO65578 GEJ65578:GEK65578 GOF65578:GOG65578 GYB65578:GYC65578 HHX65578:HHY65578 HRT65578:HRU65578 IBP65578:IBQ65578 ILL65578:ILM65578 IVH65578:IVI65578 JFD65578:JFE65578 JOZ65578:JPA65578 JYV65578:JYW65578 KIR65578:KIS65578 KSN65578:KSO65578 LCJ65578:LCK65578 LMF65578:LMG65578 LWB65578:LWC65578 MFX65578:MFY65578 MPT65578:MPU65578 MZP65578:MZQ65578 NJL65578:NJM65578 NTH65578:NTI65578 ODD65578:ODE65578 OMZ65578:ONA65578 OWV65578:OWW65578 PGR65578:PGS65578 PQN65578:PQO65578 QAJ65578:QAK65578 QKF65578:QKG65578 QUB65578:QUC65578 RDX65578:RDY65578 RNT65578:RNU65578 RXP65578:RXQ65578 SHL65578:SHM65578 SRH65578:SRI65578 TBD65578:TBE65578 TKZ65578:TLA65578 TUV65578:TUW65578 UER65578:UES65578 UON65578:UOO65578 UYJ65578:UYK65578 VIF65578:VIG65578 VSB65578:VSC65578 WBX65578:WBY65578 WLT65578:WLU65578 WVP65578:WVQ65578 H131114:I131114 JD131114:JE131114 SZ131114:TA131114 ACV131114:ACW131114 AMR131114:AMS131114 AWN131114:AWO131114 BGJ131114:BGK131114 BQF131114:BQG131114 CAB131114:CAC131114 CJX131114:CJY131114 CTT131114:CTU131114 DDP131114:DDQ131114 DNL131114:DNM131114 DXH131114:DXI131114 EHD131114:EHE131114 EQZ131114:ERA131114 FAV131114:FAW131114 FKR131114:FKS131114 FUN131114:FUO131114 GEJ131114:GEK131114 GOF131114:GOG131114 GYB131114:GYC131114 HHX131114:HHY131114 HRT131114:HRU131114 IBP131114:IBQ131114 ILL131114:ILM131114 IVH131114:IVI131114 JFD131114:JFE131114 JOZ131114:JPA131114 JYV131114:JYW131114 KIR131114:KIS131114 KSN131114:KSO131114 LCJ131114:LCK131114 LMF131114:LMG131114 LWB131114:LWC131114 MFX131114:MFY131114 MPT131114:MPU131114 MZP131114:MZQ131114 NJL131114:NJM131114 NTH131114:NTI131114 ODD131114:ODE131114 OMZ131114:ONA131114 OWV131114:OWW131114 PGR131114:PGS131114 PQN131114:PQO131114 QAJ131114:QAK131114 QKF131114:QKG131114 QUB131114:QUC131114 RDX131114:RDY131114 RNT131114:RNU131114 RXP131114:RXQ131114 SHL131114:SHM131114 SRH131114:SRI131114 TBD131114:TBE131114 TKZ131114:TLA131114 TUV131114:TUW131114 UER131114:UES131114 UON131114:UOO131114 UYJ131114:UYK131114 VIF131114:VIG131114 VSB131114:VSC131114 WBX131114:WBY131114 WLT131114:WLU131114 WVP131114:WVQ131114 H196650:I196650 JD196650:JE196650 SZ196650:TA196650 ACV196650:ACW196650 AMR196650:AMS196650 AWN196650:AWO196650 BGJ196650:BGK196650 BQF196650:BQG196650 CAB196650:CAC196650 CJX196650:CJY196650 CTT196650:CTU196650 DDP196650:DDQ196650 DNL196650:DNM196650 DXH196650:DXI196650 EHD196650:EHE196650 EQZ196650:ERA196650 FAV196650:FAW196650 FKR196650:FKS196650 FUN196650:FUO196650 GEJ196650:GEK196650 GOF196650:GOG196650 GYB196650:GYC196650 HHX196650:HHY196650 HRT196650:HRU196650 IBP196650:IBQ196650 ILL196650:ILM196650 IVH196650:IVI196650 JFD196650:JFE196650 JOZ196650:JPA196650 JYV196650:JYW196650 KIR196650:KIS196650 KSN196650:KSO196650 LCJ196650:LCK196650 LMF196650:LMG196650 LWB196650:LWC196650 MFX196650:MFY196650 MPT196650:MPU196650 MZP196650:MZQ196650 NJL196650:NJM196650 NTH196650:NTI196650 ODD196650:ODE196650 OMZ196650:ONA196650 OWV196650:OWW196650 PGR196650:PGS196650 PQN196650:PQO196650 QAJ196650:QAK196650 QKF196650:QKG196650 QUB196650:QUC196650 RDX196650:RDY196650 RNT196650:RNU196650 RXP196650:RXQ196650 SHL196650:SHM196650 SRH196650:SRI196650 TBD196650:TBE196650 TKZ196650:TLA196650 TUV196650:TUW196650 UER196650:UES196650 UON196650:UOO196650 UYJ196650:UYK196650 VIF196650:VIG196650 VSB196650:VSC196650 WBX196650:WBY196650 WLT196650:WLU196650 WVP196650:WVQ196650 H262186:I262186 JD262186:JE262186 SZ262186:TA262186 ACV262186:ACW262186 AMR262186:AMS262186 AWN262186:AWO262186 BGJ262186:BGK262186 BQF262186:BQG262186 CAB262186:CAC262186 CJX262186:CJY262186 CTT262186:CTU262186 DDP262186:DDQ262186 DNL262186:DNM262186 DXH262186:DXI262186 EHD262186:EHE262186 EQZ262186:ERA262186 FAV262186:FAW262186 FKR262186:FKS262186 FUN262186:FUO262186 GEJ262186:GEK262186 GOF262186:GOG262186 GYB262186:GYC262186 HHX262186:HHY262186 HRT262186:HRU262186 IBP262186:IBQ262186 ILL262186:ILM262186 IVH262186:IVI262186 JFD262186:JFE262186 JOZ262186:JPA262186 JYV262186:JYW262186 KIR262186:KIS262186 KSN262186:KSO262186 LCJ262186:LCK262186 LMF262186:LMG262186 LWB262186:LWC262186 MFX262186:MFY262186 MPT262186:MPU262186 MZP262186:MZQ262186 NJL262186:NJM262186 NTH262186:NTI262186 ODD262186:ODE262186 OMZ262186:ONA262186 OWV262186:OWW262186 PGR262186:PGS262186 PQN262186:PQO262186 QAJ262186:QAK262186 QKF262186:QKG262186 QUB262186:QUC262186 RDX262186:RDY262186 RNT262186:RNU262186 RXP262186:RXQ262186 SHL262186:SHM262186 SRH262186:SRI262186 TBD262186:TBE262186 TKZ262186:TLA262186 TUV262186:TUW262186 UER262186:UES262186 UON262186:UOO262186 UYJ262186:UYK262186 VIF262186:VIG262186 VSB262186:VSC262186 WBX262186:WBY262186 WLT262186:WLU262186 WVP262186:WVQ262186 H327722:I327722 JD327722:JE327722 SZ327722:TA327722 ACV327722:ACW327722 AMR327722:AMS327722 AWN327722:AWO327722 BGJ327722:BGK327722 BQF327722:BQG327722 CAB327722:CAC327722 CJX327722:CJY327722 CTT327722:CTU327722 DDP327722:DDQ327722 DNL327722:DNM327722 DXH327722:DXI327722 EHD327722:EHE327722 EQZ327722:ERA327722 FAV327722:FAW327722 FKR327722:FKS327722 FUN327722:FUO327722 GEJ327722:GEK327722 GOF327722:GOG327722 GYB327722:GYC327722 HHX327722:HHY327722 HRT327722:HRU327722 IBP327722:IBQ327722 ILL327722:ILM327722 IVH327722:IVI327722 JFD327722:JFE327722 JOZ327722:JPA327722 JYV327722:JYW327722 KIR327722:KIS327722 KSN327722:KSO327722 LCJ327722:LCK327722 LMF327722:LMG327722 LWB327722:LWC327722 MFX327722:MFY327722 MPT327722:MPU327722 MZP327722:MZQ327722 NJL327722:NJM327722 NTH327722:NTI327722 ODD327722:ODE327722 OMZ327722:ONA327722 OWV327722:OWW327722 PGR327722:PGS327722 PQN327722:PQO327722 QAJ327722:QAK327722 QKF327722:QKG327722 QUB327722:QUC327722 RDX327722:RDY327722 RNT327722:RNU327722 RXP327722:RXQ327722 SHL327722:SHM327722 SRH327722:SRI327722 TBD327722:TBE327722 TKZ327722:TLA327722 TUV327722:TUW327722 UER327722:UES327722 UON327722:UOO327722 UYJ327722:UYK327722 VIF327722:VIG327722 VSB327722:VSC327722 WBX327722:WBY327722 WLT327722:WLU327722 WVP327722:WVQ327722 H393258:I393258 JD393258:JE393258 SZ393258:TA393258 ACV393258:ACW393258 AMR393258:AMS393258 AWN393258:AWO393258 BGJ393258:BGK393258 BQF393258:BQG393258 CAB393258:CAC393258 CJX393258:CJY393258 CTT393258:CTU393258 DDP393258:DDQ393258 DNL393258:DNM393258 DXH393258:DXI393258 EHD393258:EHE393258 EQZ393258:ERA393258 FAV393258:FAW393258 FKR393258:FKS393258 FUN393258:FUO393258 GEJ393258:GEK393258 GOF393258:GOG393258 GYB393258:GYC393258 HHX393258:HHY393258 HRT393258:HRU393258 IBP393258:IBQ393258 ILL393258:ILM393258 IVH393258:IVI393258 JFD393258:JFE393258 JOZ393258:JPA393258 JYV393258:JYW393258 KIR393258:KIS393258 KSN393258:KSO393258 LCJ393258:LCK393258 LMF393258:LMG393258 LWB393258:LWC393258 MFX393258:MFY393258 MPT393258:MPU393258 MZP393258:MZQ393258 NJL393258:NJM393258 NTH393258:NTI393258 ODD393258:ODE393258 OMZ393258:ONA393258 OWV393258:OWW393258 PGR393258:PGS393258 PQN393258:PQO393258 QAJ393258:QAK393258 QKF393258:QKG393258 QUB393258:QUC393258 RDX393258:RDY393258 RNT393258:RNU393258 RXP393258:RXQ393258 SHL393258:SHM393258 SRH393258:SRI393258 TBD393258:TBE393258 TKZ393258:TLA393258 TUV393258:TUW393258 UER393258:UES393258 UON393258:UOO393258 UYJ393258:UYK393258 VIF393258:VIG393258 VSB393258:VSC393258 WBX393258:WBY393258 WLT393258:WLU393258 WVP393258:WVQ393258 H458794:I458794 JD458794:JE458794 SZ458794:TA458794 ACV458794:ACW458794 AMR458794:AMS458794 AWN458794:AWO458794 BGJ458794:BGK458794 BQF458794:BQG458794 CAB458794:CAC458794 CJX458794:CJY458794 CTT458794:CTU458794 DDP458794:DDQ458794 DNL458794:DNM458794 DXH458794:DXI458794 EHD458794:EHE458794 EQZ458794:ERA458794 FAV458794:FAW458794 FKR458794:FKS458794 FUN458794:FUO458794 GEJ458794:GEK458794 GOF458794:GOG458794 GYB458794:GYC458794 HHX458794:HHY458794 HRT458794:HRU458794 IBP458794:IBQ458794 ILL458794:ILM458794 IVH458794:IVI458794 JFD458794:JFE458794 JOZ458794:JPA458794 JYV458794:JYW458794 KIR458794:KIS458794 KSN458794:KSO458794 LCJ458794:LCK458794 LMF458794:LMG458794 LWB458794:LWC458794 MFX458794:MFY458794 MPT458794:MPU458794 MZP458794:MZQ458794 NJL458794:NJM458794 NTH458794:NTI458794 ODD458794:ODE458794 OMZ458794:ONA458794 OWV458794:OWW458794 PGR458794:PGS458794 PQN458794:PQO458794 QAJ458794:QAK458794 QKF458794:QKG458794 QUB458794:QUC458794 RDX458794:RDY458794 RNT458794:RNU458794 RXP458794:RXQ458794 SHL458794:SHM458794 SRH458794:SRI458794 TBD458794:TBE458794 TKZ458794:TLA458794 TUV458794:TUW458794 UER458794:UES458794 UON458794:UOO458794 UYJ458794:UYK458794 VIF458794:VIG458794 VSB458794:VSC458794 WBX458794:WBY458794 WLT458794:WLU458794 WVP458794:WVQ458794 H524330:I524330 JD524330:JE524330 SZ524330:TA524330 ACV524330:ACW524330 AMR524330:AMS524330 AWN524330:AWO524330 BGJ524330:BGK524330 BQF524330:BQG524330 CAB524330:CAC524330 CJX524330:CJY524330 CTT524330:CTU524330 DDP524330:DDQ524330 DNL524330:DNM524330 DXH524330:DXI524330 EHD524330:EHE524330 EQZ524330:ERA524330 FAV524330:FAW524330 FKR524330:FKS524330 FUN524330:FUO524330 GEJ524330:GEK524330 GOF524330:GOG524330 GYB524330:GYC524330 HHX524330:HHY524330 HRT524330:HRU524330 IBP524330:IBQ524330 ILL524330:ILM524330 IVH524330:IVI524330 JFD524330:JFE524330 JOZ524330:JPA524330 JYV524330:JYW524330 KIR524330:KIS524330 KSN524330:KSO524330 LCJ524330:LCK524330 LMF524330:LMG524330 LWB524330:LWC524330 MFX524330:MFY524330 MPT524330:MPU524330 MZP524330:MZQ524330 NJL524330:NJM524330 NTH524330:NTI524330 ODD524330:ODE524330 OMZ524330:ONA524330 OWV524330:OWW524330 PGR524330:PGS524330 PQN524330:PQO524330 QAJ524330:QAK524330 QKF524330:QKG524330 QUB524330:QUC524330 RDX524330:RDY524330 RNT524330:RNU524330 RXP524330:RXQ524330 SHL524330:SHM524330 SRH524330:SRI524330 TBD524330:TBE524330 TKZ524330:TLA524330 TUV524330:TUW524330 UER524330:UES524330 UON524330:UOO524330 UYJ524330:UYK524330 VIF524330:VIG524330 VSB524330:VSC524330 WBX524330:WBY524330 WLT524330:WLU524330 WVP524330:WVQ524330 H589866:I589866 JD589866:JE589866 SZ589866:TA589866 ACV589866:ACW589866 AMR589866:AMS589866 AWN589866:AWO589866 BGJ589866:BGK589866 BQF589866:BQG589866 CAB589866:CAC589866 CJX589866:CJY589866 CTT589866:CTU589866 DDP589866:DDQ589866 DNL589866:DNM589866 DXH589866:DXI589866 EHD589866:EHE589866 EQZ589866:ERA589866 FAV589866:FAW589866 FKR589866:FKS589866 FUN589866:FUO589866 GEJ589866:GEK589866 GOF589866:GOG589866 GYB589866:GYC589866 HHX589866:HHY589866 HRT589866:HRU589866 IBP589866:IBQ589866 ILL589866:ILM589866 IVH589866:IVI589866 JFD589866:JFE589866 JOZ589866:JPA589866 JYV589866:JYW589866 KIR589866:KIS589866 KSN589866:KSO589866 LCJ589866:LCK589866 LMF589866:LMG589866 LWB589866:LWC589866 MFX589866:MFY589866 MPT589866:MPU589866 MZP589866:MZQ589866 NJL589866:NJM589866 NTH589866:NTI589866 ODD589866:ODE589866 OMZ589866:ONA589866 OWV589866:OWW589866 PGR589866:PGS589866 PQN589866:PQO589866 QAJ589866:QAK589866 QKF589866:QKG589866 QUB589866:QUC589866 RDX589866:RDY589866 RNT589866:RNU589866 RXP589866:RXQ589866 SHL589866:SHM589866 SRH589866:SRI589866 TBD589866:TBE589866 TKZ589866:TLA589866 TUV589866:TUW589866 UER589866:UES589866 UON589866:UOO589866 UYJ589866:UYK589866 VIF589866:VIG589866 VSB589866:VSC589866 WBX589866:WBY589866 WLT589866:WLU589866 WVP589866:WVQ589866 H655402:I655402 JD655402:JE655402 SZ655402:TA655402 ACV655402:ACW655402 AMR655402:AMS655402 AWN655402:AWO655402 BGJ655402:BGK655402 BQF655402:BQG655402 CAB655402:CAC655402 CJX655402:CJY655402 CTT655402:CTU655402 DDP655402:DDQ655402 DNL655402:DNM655402 DXH655402:DXI655402 EHD655402:EHE655402 EQZ655402:ERA655402 FAV655402:FAW655402 FKR655402:FKS655402 FUN655402:FUO655402 GEJ655402:GEK655402 GOF655402:GOG655402 GYB655402:GYC655402 HHX655402:HHY655402 HRT655402:HRU655402 IBP655402:IBQ655402 ILL655402:ILM655402 IVH655402:IVI655402 JFD655402:JFE655402 JOZ655402:JPA655402 JYV655402:JYW655402 KIR655402:KIS655402 KSN655402:KSO655402 LCJ655402:LCK655402 LMF655402:LMG655402 LWB655402:LWC655402 MFX655402:MFY655402 MPT655402:MPU655402 MZP655402:MZQ655402 NJL655402:NJM655402 NTH655402:NTI655402 ODD655402:ODE655402 OMZ655402:ONA655402 OWV655402:OWW655402 PGR655402:PGS655402 PQN655402:PQO655402 QAJ655402:QAK655402 QKF655402:QKG655402 QUB655402:QUC655402 RDX655402:RDY655402 RNT655402:RNU655402 RXP655402:RXQ655402 SHL655402:SHM655402 SRH655402:SRI655402 TBD655402:TBE655402 TKZ655402:TLA655402 TUV655402:TUW655402 UER655402:UES655402 UON655402:UOO655402 UYJ655402:UYK655402 VIF655402:VIG655402 VSB655402:VSC655402 WBX655402:WBY655402 WLT655402:WLU655402 WVP655402:WVQ655402 H720938:I720938 JD720938:JE720938 SZ720938:TA720938 ACV720938:ACW720938 AMR720938:AMS720938 AWN720938:AWO720938 BGJ720938:BGK720938 BQF720938:BQG720938 CAB720938:CAC720938 CJX720938:CJY720938 CTT720938:CTU720938 DDP720938:DDQ720938 DNL720938:DNM720938 DXH720938:DXI720938 EHD720938:EHE720938 EQZ720938:ERA720938 FAV720938:FAW720938 FKR720938:FKS720938 FUN720938:FUO720938 GEJ720938:GEK720938 GOF720938:GOG720938 GYB720938:GYC720938 HHX720938:HHY720938 HRT720938:HRU720938 IBP720938:IBQ720938 ILL720938:ILM720938 IVH720938:IVI720938 JFD720938:JFE720938 JOZ720938:JPA720938 JYV720938:JYW720938 KIR720938:KIS720938 KSN720938:KSO720938 LCJ720938:LCK720938 LMF720938:LMG720938 LWB720938:LWC720938 MFX720938:MFY720938 MPT720938:MPU720938 MZP720938:MZQ720938 NJL720938:NJM720938 NTH720938:NTI720938 ODD720938:ODE720938 OMZ720938:ONA720938 OWV720938:OWW720938 PGR720938:PGS720938 PQN720938:PQO720938 QAJ720938:QAK720938 QKF720938:QKG720938 QUB720938:QUC720938 RDX720938:RDY720938 RNT720938:RNU720938 RXP720938:RXQ720938 SHL720938:SHM720938 SRH720938:SRI720938 TBD720938:TBE720938 TKZ720938:TLA720938 TUV720938:TUW720938 UER720938:UES720938 UON720938:UOO720938 UYJ720938:UYK720938 VIF720938:VIG720938 VSB720938:VSC720938 WBX720938:WBY720938 WLT720938:WLU720938 WVP720938:WVQ720938 H786474:I786474 JD786474:JE786474 SZ786474:TA786474 ACV786474:ACW786474 AMR786474:AMS786474 AWN786474:AWO786474 BGJ786474:BGK786474 BQF786474:BQG786474 CAB786474:CAC786474 CJX786474:CJY786474 CTT786474:CTU786474 DDP786474:DDQ786474 DNL786474:DNM786474 DXH786474:DXI786474 EHD786474:EHE786474 EQZ786474:ERA786474 FAV786474:FAW786474 FKR786474:FKS786474 FUN786474:FUO786474 GEJ786474:GEK786474 GOF786474:GOG786474 GYB786474:GYC786474 HHX786474:HHY786474 HRT786474:HRU786474 IBP786474:IBQ786474 ILL786474:ILM786474 IVH786474:IVI786474 JFD786474:JFE786474 JOZ786474:JPA786474 JYV786474:JYW786474 KIR786474:KIS786474 KSN786474:KSO786474 LCJ786474:LCK786474 LMF786474:LMG786474 LWB786474:LWC786474 MFX786474:MFY786474 MPT786474:MPU786474 MZP786474:MZQ786474 NJL786474:NJM786474 NTH786474:NTI786474 ODD786474:ODE786474 OMZ786474:ONA786474 OWV786474:OWW786474 PGR786474:PGS786474 PQN786474:PQO786474 QAJ786474:QAK786474 QKF786474:QKG786474 QUB786474:QUC786474 RDX786474:RDY786474 RNT786474:RNU786474 RXP786474:RXQ786474 SHL786474:SHM786474 SRH786474:SRI786474 TBD786474:TBE786474 TKZ786474:TLA786474 TUV786474:TUW786474 UER786474:UES786474 UON786474:UOO786474 UYJ786474:UYK786474 VIF786474:VIG786474 VSB786474:VSC786474 WBX786474:WBY786474 WLT786474:WLU786474 WVP786474:WVQ786474 H852010:I852010 JD852010:JE852010 SZ852010:TA852010 ACV852010:ACW852010 AMR852010:AMS852010 AWN852010:AWO852010 BGJ852010:BGK852010 BQF852010:BQG852010 CAB852010:CAC852010 CJX852010:CJY852010 CTT852010:CTU852010 DDP852010:DDQ852010 DNL852010:DNM852010 DXH852010:DXI852010 EHD852010:EHE852010 EQZ852010:ERA852010 FAV852010:FAW852010 FKR852010:FKS852010 FUN852010:FUO852010 GEJ852010:GEK852010 GOF852010:GOG852010 GYB852010:GYC852010 HHX852010:HHY852010 HRT852010:HRU852010 IBP852010:IBQ852010 ILL852010:ILM852010 IVH852010:IVI852010 JFD852010:JFE852010 JOZ852010:JPA852010 JYV852010:JYW852010 KIR852010:KIS852010 KSN852010:KSO852010 LCJ852010:LCK852010 LMF852010:LMG852010 LWB852010:LWC852010 MFX852010:MFY852010 MPT852010:MPU852010 MZP852010:MZQ852010 NJL852010:NJM852010 NTH852010:NTI852010 ODD852010:ODE852010 OMZ852010:ONA852010 OWV852010:OWW852010 PGR852010:PGS852010 PQN852010:PQO852010 QAJ852010:QAK852010 QKF852010:QKG852010 QUB852010:QUC852010 RDX852010:RDY852010 RNT852010:RNU852010 RXP852010:RXQ852010 SHL852010:SHM852010 SRH852010:SRI852010 TBD852010:TBE852010 TKZ852010:TLA852010 TUV852010:TUW852010 UER852010:UES852010 UON852010:UOO852010 UYJ852010:UYK852010 VIF852010:VIG852010 VSB852010:VSC852010 WBX852010:WBY852010 WLT852010:WLU852010 WVP852010:WVQ852010 H917546:I917546 JD917546:JE917546 SZ917546:TA917546 ACV917546:ACW917546 AMR917546:AMS917546 AWN917546:AWO917546 BGJ917546:BGK917546 BQF917546:BQG917546 CAB917546:CAC917546 CJX917546:CJY917546 CTT917546:CTU917546 DDP917546:DDQ917546 DNL917546:DNM917546 DXH917546:DXI917546 EHD917546:EHE917546 EQZ917546:ERA917546 FAV917546:FAW917546 FKR917546:FKS917546 FUN917546:FUO917546 GEJ917546:GEK917546 GOF917546:GOG917546 GYB917546:GYC917546 HHX917546:HHY917546 HRT917546:HRU917546 IBP917546:IBQ917546 ILL917546:ILM917546 IVH917546:IVI917546 JFD917546:JFE917546 JOZ917546:JPA917546 JYV917546:JYW917546 KIR917546:KIS917546 KSN917546:KSO917546 LCJ917546:LCK917546 LMF917546:LMG917546 LWB917546:LWC917546 MFX917546:MFY917546 MPT917546:MPU917546 MZP917546:MZQ917546 NJL917546:NJM917546 NTH917546:NTI917546 ODD917546:ODE917546 OMZ917546:ONA917546 OWV917546:OWW917546 PGR917546:PGS917546 PQN917546:PQO917546 QAJ917546:QAK917546 QKF917546:QKG917546 QUB917546:QUC917546 RDX917546:RDY917546 RNT917546:RNU917546 RXP917546:RXQ917546 SHL917546:SHM917546 SRH917546:SRI917546 TBD917546:TBE917546 TKZ917546:TLA917546 TUV917546:TUW917546 UER917546:UES917546 UON917546:UOO917546 UYJ917546:UYK917546 VIF917546:VIG917546 VSB917546:VSC917546 WBX917546:WBY917546 WLT917546:WLU917546 WVP917546:WVQ917546 H983082:I983082 JD983082:JE983082 SZ983082:TA983082 ACV983082:ACW983082 AMR983082:AMS983082 AWN983082:AWO983082 BGJ983082:BGK983082 BQF983082:BQG983082 CAB983082:CAC983082 CJX983082:CJY983082 CTT983082:CTU983082 DDP983082:DDQ983082 DNL983082:DNM983082 DXH983082:DXI983082 EHD983082:EHE983082 EQZ983082:ERA983082 FAV983082:FAW983082 FKR983082:FKS983082 FUN983082:FUO983082 GEJ983082:GEK983082 GOF983082:GOG983082 GYB983082:GYC983082 HHX983082:HHY983082 HRT983082:HRU983082 IBP983082:IBQ983082 ILL983082:ILM983082 IVH983082:IVI983082 JFD983082:JFE983082 JOZ983082:JPA983082 JYV983082:JYW983082 KIR983082:KIS983082 KSN983082:KSO983082 LCJ983082:LCK983082 LMF983082:LMG983082 LWB983082:LWC983082 MFX983082:MFY983082 MPT983082:MPU983082 MZP983082:MZQ983082 NJL983082:NJM983082 NTH983082:NTI983082 ODD983082:ODE983082 OMZ983082:ONA983082 OWV983082:OWW983082 PGR983082:PGS983082 PQN983082:PQO983082 QAJ983082:QAK983082 QKF983082:QKG983082 QUB983082:QUC983082 RDX983082:RDY983082 RNT983082:RNU983082 RXP983082:RXQ983082 SHL983082:SHM983082 SRH983082:SRI983082 TBD983082:TBE983082 TKZ983082:TLA983082 TUV983082:TUW983082 UER983082:UES983082 UON983082:UOO983082 UYJ983082:UYK983082 VIF983082:VIG983082 VSB983082:VSC983082 WBX983082:WBY983082 WLT983082:WLU983082 WVP983082:WVQ983082 N65572:N65574 JJ65572:JJ65574 TF65572:TF65574 ADB65572:ADB65574 AMX65572:AMX65574 AWT65572:AWT65574 BGP65572:BGP65574 BQL65572:BQL65574 CAH65572:CAH65574 CKD65572:CKD65574 CTZ65572:CTZ65574 DDV65572:DDV65574 DNR65572:DNR65574 DXN65572:DXN65574 EHJ65572:EHJ65574 ERF65572:ERF65574 FBB65572:FBB65574 FKX65572:FKX65574 FUT65572:FUT65574 GEP65572:GEP65574 GOL65572:GOL65574 GYH65572:GYH65574 HID65572:HID65574 HRZ65572:HRZ65574 IBV65572:IBV65574 ILR65572:ILR65574 IVN65572:IVN65574 JFJ65572:JFJ65574 JPF65572:JPF65574 JZB65572:JZB65574 KIX65572:KIX65574 KST65572:KST65574 LCP65572:LCP65574 LML65572:LML65574 LWH65572:LWH65574 MGD65572:MGD65574 MPZ65572:MPZ65574 MZV65572:MZV65574 NJR65572:NJR65574 NTN65572:NTN65574 ODJ65572:ODJ65574 ONF65572:ONF65574 OXB65572:OXB65574 PGX65572:PGX65574 PQT65572:PQT65574 QAP65572:QAP65574 QKL65572:QKL65574 QUH65572:QUH65574 RED65572:RED65574 RNZ65572:RNZ65574 RXV65572:RXV65574 SHR65572:SHR65574 SRN65572:SRN65574 TBJ65572:TBJ65574 TLF65572:TLF65574 TVB65572:TVB65574 UEX65572:UEX65574 UOT65572:UOT65574 UYP65572:UYP65574 VIL65572:VIL65574 VSH65572:VSH65574 WCD65572:WCD65574 WLZ65572:WLZ65574 WVV65572:WVV65574 N131108:N131110 JJ131108:JJ131110 TF131108:TF131110 ADB131108:ADB131110 AMX131108:AMX131110 AWT131108:AWT131110 BGP131108:BGP131110 BQL131108:BQL131110 CAH131108:CAH131110 CKD131108:CKD131110 CTZ131108:CTZ131110 DDV131108:DDV131110 DNR131108:DNR131110 DXN131108:DXN131110 EHJ131108:EHJ131110 ERF131108:ERF131110 FBB131108:FBB131110 FKX131108:FKX131110 FUT131108:FUT131110 GEP131108:GEP131110 GOL131108:GOL131110 GYH131108:GYH131110 HID131108:HID131110 HRZ131108:HRZ131110 IBV131108:IBV131110 ILR131108:ILR131110 IVN131108:IVN131110 JFJ131108:JFJ131110 JPF131108:JPF131110 JZB131108:JZB131110 KIX131108:KIX131110 KST131108:KST131110 LCP131108:LCP131110 LML131108:LML131110 LWH131108:LWH131110 MGD131108:MGD131110 MPZ131108:MPZ131110 MZV131108:MZV131110 NJR131108:NJR131110 NTN131108:NTN131110 ODJ131108:ODJ131110 ONF131108:ONF131110 OXB131108:OXB131110 PGX131108:PGX131110 PQT131108:PQT131110 QAP131108:QAP131110 QKL131108:QKL131110 QUH131108:QUH131110 RED131108:RED131110 RNZ131108:RNZ131110 RXV131108:RXV131110 SHR131108:SHR131110 SRN131108:SRN131110 TBJ131108:TBJ131110 TLF131108:TLF131110 TVB131108:TVB131110 UEX131108:UEX131110 UOT131108:UOT131110 UYP131108:UYP131110 VIL131108:VIL131110 VSH131108:VSH131110 WCD131108:WCD131110 WLZ131108:WLZ131110 WVV131108:WVV131110 N196644:N196646 JJ196644:JJ196646 TF196644:TF196646 ADB196644:ADB196646 AMX196644:AMX196646 AWT196644:AWT196646 BGP196644:BGP196646 BQL196644:BQL196646 CAH196644:CAH196646 CKD196644:CKD196646 CTZ196644:CTZ196646 DDV196644:DDV196646 DNR196644:DNR196646 DXN196644:DXN196646 EHJ196644:EHJ196646 ERF196644:ERF196646 FBB196644:FBB196646 FKX196644:FKX196646 FUT196644:FUT196646 GEP196644:GEP196646 GOL196644:GOL196646 GYH196644:GYH196646 HID196644:HID196646 HRZ196644:HRZ196646 IBV196644:IBV196646 ILR196644:ILR196646 IVN196644:IVN196646 JFJ196644:JFJ196646 JPF196644:JPF196646 JZB196644:JZB196646 KIX196644:KIX196646 KST196644:KST196646 LCP196644:LCP196646 LML196644:LML196646 LWH196644:LWH196646 MGD196644:MGD196646 MPZ196644:MPZ196646 MZV196644:MZV196646 NJR196644:NJR196646 NTN196644:NTN196646 ODJ196644:ODJ196646 ONF196644:ONF196646 OXB196644:OXB196646 PGX196644:PGX196646 PQT196644:PQT196646 QAP196644:QAP196646 QKL196644:QKL196646 QUH196644:QUH196646 RED196644:RED196646 RNZ196644:RNZ196646 RXV196644:RXV196646 SHR196644:SHR196646 SRN196644:SRN196646 TBJ196644:TBJ196646 TLF196644:TLF196646 TVB196644:TVB196646 UEX196644:UEX196646 UOT196644:UOT196646 UYP196644:UYP196646 VIL196644:VIL196646 VSH196644:VSH196646 WCD196644:WCD196646 WLZ196644:WLZ196646 WVV196644:WVV196646 N262180:N262182 JJ262180:JJ262182 TF262180:TF262182 ADB262180:ADB262182 AMX262180:AMX262182 AWT262180:AWT262182 BGP262180:BGP262182 BQL262180:BQL262182 CAH262180:CAH262182 CKD262180:CKD262182 CTZ262180:CTZ262182 DDV262180:DDV262182 DNR262180:DNR262182 DXN262180:DXN262182 EHJ262180:EHJ262182 ERF262180:ERF262182 FBB262180:FBB262182 FKX262180:FKX262182 FUT262180:FUT262182 GEP262180:GEP262182 GOL262180:GOL262182 GYH262180:GYH262182 HID262180:HID262182 HRZ262180:HRZ262182 IBV262180:IBV262182 ILR262180:ILR262182 IVN262180:IVN262182 JFJ262180:JFJ262182 JPF262180:JPF262182 JZB262180:JZB262182 KIX262180:KIX262182 KST262180:KST262182 LCP262180:LCP262182 LML262180:LML262182 LWH262180:LWH262182 MGD262180:MGD262182 MPZ262180:MPZ262182 MZV262180:MZV262182 NJR262180:NJR262182 NTN262180:NTN262182 ODJ262180:ODJ262182 ONF262180:ONF262182 OXB262180:OXB262182 PGX262180:PGX262182 PQT262180:PQT262182 QAP262180:QAP262182 QKL262180:QKL262182 QUH262180:QUH262182 RED262180:RED262182 RNZ262180:RNZ262182 RXV262180:RXV262182 SHR262180:SHR262182 SRN262180:SRN262182 TBJ262180:TBJ262182 TLF262180:TLF262182 TVB262180:TVB262182 UEX262180:UEX262182 UOT262180:UOT262182 UYP262180:UYP262182 VIL262180:VIL262182 VSH262180:VSH262182 WCD262180:WCD262182 WLZ262180:WLZ262182 WVV262180:WVV262182 N327716:N327718 JJ327716:JJ327718 TF327716:TF327718 ADB327716:ADB327718 AMX327716:AMX327718 AWT327716:AWT327718 BGP327716:BGP327718 BQL327716:BQL327718 CAH327716:CAH327718 CKD327716:CKD327718 CTZ327716:CTZ327718 DDV327716:DDV327718 DNR327716:DNR327718 DXN327716:DXN327718 EHJ327716:EHJ327718 ERF327716:ERF327718 FBB327716:FBB327718 FKX327716:FKX327718 FUT327716:FUT327718 GEP327716:GEP327718 GOL327716:GOL327718 GYH327716:GYH327718 HID327716:HID327718 HRZ327716:HRZ327718 IBV327716:IBV327718 ILR327716:ILR327718 IVN327716:IVN327718 JFJ327716:JFJ327718 JPF327716:JPF327718 JZB327716:JZB327718 KIX327716:KIX327718 KST327716:KST327718 LCP327716:LCP327718 LML327716:LML327718 LWH327716:LWH327718 MGD327716:MGD327718 MPZ327716:MPZ327718 MZV327716:MZV327718 NJR327716:NJR327718 NTN327716:NTN327718 ODJ327716:ODJ327718 ONF327716:ONF327718 OXB327716:OXB327718 PGX327716:PGX327718 PQT327716:PQT327718 QAP327716:QAP327718 QKL327716:QKL327718 QUH327716:QUH327718 RED327716:RED327718 RNZ327716:RNZ327718 RXV327716:RXV327718 SHR327716:SHR327718 SRN327716:SRN327718 TBJ327716:TBJ327718 TLF327716:TLF327718 TVB327716:TVB327718 UEX327716:UEX327718 UOT327716:UOT327718 UYP327716:UYP327718 VIL327716:VIL327718 VSH327716:VSH327718 WCD327716:WCD327718 WLZ327716:WLZ327718 WVV327716:WVV327718 N393252:N393254 JJ393252:JJ393254 TF393252:TF393254 ADB393252:ADB393254 AMX393252:AMX393254 AWT393252:AWT393254 BGP393252:BGP393254 BQL393252:BQL393254 CAH393252:CAH393254 CKD393252:CKD393254 CTZ393252:CTZ393254 DDV393252:DDV393254 DNR393252:DNR393254 DXN393252:DXN393254 EHJ393252:EHJ393254 ERF393252:ERF393254 FBB393252:FBB393254 FKX393252:FKX393254 FUT393252:FUT393254 GEP393252:GEP393254 GOL393252:GOL393254 GYH393252:GYH393254 HID393252:HID393254 HRZ393252:HRZ393254 IBV393252:IBV393254 ILR393252:ILR393254 IVN393252:IVN393254 JFJ393252:JFJ393254 JPF393252:JPF393254 JZB393252:JZB393254 KIX393252:KIX393254 KST393252:KST393254 LCP393252:LCP393254 LML393252:LML393254 LWH393252:LWH393254 MGD393252:MGD393254 MPZ393252:MPZ393254 MZV393252:MZV393254 NJR393252:NJR393254 NTN393252:NTN393254 ODJ393252:ODJ393254 ONF393252:ONF393254 OXB393252:OXB393254 PGX393252:PGX393254 PQT393252:PQT393254 QAP393252:QAP393254 QKL393252:QKL393254 QUH393252:QUH393254 RED393252:RED393254 RNZ393252:RNZ393254 RXV393252:RXV393254 SHR393252:SHR393254 SRN393252:SRN393254 TBJ393252:TBJ393254 TLF393252:TLF393254 TVB393252:TVB393254 UEX393252:UEX393254 UOT393252:UOT393254 UYP393252:UYP393254 VIL393252:VIL393254 VSH393252:VSH393254 WCD393252:WCD393254 WLZ393252:WLZ393254 WVV393252:WVV393254 N458788:N458790 JJ458788:JJ458790 TF458788:TF458790 ADB458788:ADB458790 AMX458788:AMX458790 AWT458788:AWT458790 BGP458788:BGP458790 BQL458788:BQL458790 CAH458788:CAH458790 CKD458788:CKD458790 CTZ458788:CTZ458790 DDV458788:DDV458790 DNR458788:DNR458790 DXN458788:DXN458790 EHJ458788:EHJ458790 ERF458788:ERF458790 FBB458788:FBB458790 FKX458788:FKX458790 FUT458788:FUT458790 GEP458788:GEP458790 GOL458788:GOL458790 GYH458788:GYH458790 HID458788:HID458790 HRZ458788:HRZ458790 IBV458788:IBV458790 ILR458788:ILR458790 IVN458788:IVN458790 JFJ458788:JFJ458790 JPF458788:JPF458790 JZB458788:JZB458790 KIX458788:KIX458790 KST458788:KST458790 LCP458788:LCP458790 LML458788:LML458790 LWH458788:LWH458790 MGD458788:MGD458790 MPZ458788:MPZ458790 MZV458788:MZV458790 NJR458788:NJR458790 NTN458788:NTN458790 ODJ458788:ODJ458790 ONF458788:ONF458790 OXB458788:OXB458790 PGX458788:PGX458790 PQT458788:PQT458790 QAP458788:QAP458790 QKL458788:QKL458790 QUH458788:QUH458790 RED458788:RED458790 RNZ458788:RNZ458790 RXV458788:RXV458790 SHR458788:SHR458790 SRN458788:SRN458790 TBJ458788:TBJ458790 TLF458788:TLF458790 TVB458788:TVB458790 UEX458788:UEX458790 UOT458788:UOT458790 UYP458788:UYP458790 VIL458788:VIL458790 VSH458788:VSH458790 WCD458788:WCD458790 WLZ458788:WLZ458790 WVV458788:WVV458790 N524324:N524326 JJ524324:JJ524326 TF524324:TF524326 ADB524324:ADB524326 AMX524324:AMX524326 AWT524324:AWT524326 BGP524324:BGP524326 BQL524324:BQL524326 CAH524324:CAH524326 CKD524324:CKD524326 CTZ524324:CTZ524326 DDV524324:DDV524326 DNR524324:DNR524326 DXN524324:DXN524326 EHJ524324:EHJ524326 ERF524324:ERF524326 FBB524324:FBB524326 FKX524324:FKX524326 FUT524324:FUT524326 GEP524324:GEP524326 GOL524324:GOL524326 GYH524324:GYH524326 HID524324:HID524326 HRZ524324:HRZ524326 IBV524324:IBV524326 ILR524324:ILR524326 IVN524324:IVN524326 JFJ524324:JFJ524326 JPF524324:JPF524326 JZB524324:JZB524326 KIX524324:KIX524326 KST524324:KST524326 LCP524324:LCP524326 LML524324:LML524326 LWH524324:LWH524326 MGD524324:MGD524326 MPZ524324:MPZ524326 MZV524324:MZV524326 NJR524324:NJR524326 NTN524324:NTN524326 ODJ524324:ODJ524326 ONF524324:ONF524326 OXB524324:OXB524326 PGX524324:PGX524326 PQT524324:PQT524326 QAP524324:QAP524326 QKL524324:QKL524326 QUH524324:QUH524326 RED524324:RED524326 RNZ524324:RNZ524326 RXV524324:RXV524326 SHR524324:SHR524326 SRN524324:SRN524326 TBJ524324:TBJ524326 TLF524324:TLF524326 TVB524324:TVB524326 UEX524324:UEX524326 UOT524324:UOT524326 UYP524324:UYP524326 VIL524324:VIL524326 VSH524324:VSH524326 WCD524324:WCD524326 WLZ524324:WLZ524326 WVV524324:WVV524326 N589860:N589862 JJ589860:JJ589862 TF589860:TF589862 ADB589860:ADB589862 AMX589860:AMX589862 AWT589860:AWT589862 BGP589860:BGP589862 BQL589860:BQL589862 CAH589860:CAH589862 CKD589860:CKD589862 CTZ589860:CTZ589862 DDV589860:DDV589862 DNR589860:DNR589862 DXN589860:DXN589862 EHJ589860:EHJ589862 ERF589860:ERF589862 FBB589860:FBB589862 FKX589860:FKX589862 FUT589860:FUT589862 GEP589860:GEP589862 GOL589860:GOL589862 GYH589860:GYH589862 HID589860:HID589862 HRZ589860:HRZ589862 IBV589860:IBV589862 ILR589860:ILR589862 IVN589860:IVN589862 JFJ589860:JFJ589862 JPF589860:JPF589862 JZB589860:JZB589862 KIX589860:KIX589862 KST589860:KST589862 LCP589860:LCP589862 LML589860:LML589862 LWH589860:LWH589862 MGD589860:MGD589862 MPZ589860:MPZ589862 MZV589860:MZV589862 NJR589860:NJR589862 NTN589860:NTN589862 ODJ589860:ODJ589862 ONF589860:ONF589862 OXB589860:OXB589862 PGX589860:PGX589862 PQT589860:PQT589862 QAP589860:QAP589862 QKL589860:QKL589862 QUH589860:QUH589862 RED589860:RED589862 RNZ589860:RNZ589862 RXV589860:RXV589862 SHR589860:SHR589862 SRN589860:SRN589862 TBJ589860:TBJ589862 TLF589860:TLF589862 TVB589860:TVB589862 UEX589860:UEX589862 UOT589860:UOT589862 UYP589860:UYP589862 VIL589860:VIL589862 VSH589860:VSH589862 WCD589860:WCD589862 WLZ589860:WLZ589862 WVV589860:WVV589862 N655396:N655398 JJ655396:JJ655398 TF655396:TF655398 ADB655396:ADB655398 AMX655396:AMX655398 AWT655396:AWT655398 BGP655396:BGP655398 BQL655396:BQL655398 CAH655396:CAH655398 CKD655396:CKD655398 CTZ655396:CTZ655398 DDV655396:DDV655398 DNR655396:DNR655398 DXN655396:DXN655398 EHJ655396:EHJ655398 ERF655396:ERF655398 FBB655396:FBB655398 FKX655396:FKX655398 FUT655396:FUT655398 GEP655396:GEP655398 GOL655396:GOL655398 GYH655396:GYH655398 HID655396:HID655398 HRZ655396:HRZ655398 IBV655396:IBV655398 ILR655396:ILR655398 IVN655396:IVN655398 JFJ655396:JFJ655398 JPF655396:JPF655398 JZB655396:JZB655398 KIX655396:KIX655398 KST655396:KST655398 LCP655396:LCP655398 LML655396:LML655398 LWH655396:LWH655398 MGD655396:MGD655398 MPZ655396:MPZ655398 MZV655396:MZV655398 NJR655396:NJR655398 NTN655396:NTN655398 ODJ655396:ODJ655398 ONF655396:ONF655398 OXB655396:OXB655398 PGX655396:PGX655398 PQT655396:PQT655398 QAP655396:QAP655398 QKL655396:QKL655398 QUH655396:QUH655398 RED655396:RED655398 RNZ655396:RNZ655398 RXV655396:RXV655398 SHR655396:SHR655398 SRN655396:SRN655398 TBJ655396:TBJ655398 TLF655396:TLF655398 TVB655396:TVB655398 UEX655396:UEX655398 UOT655396:UOT655398 UYP655396:UYP655398 VIL655396:VIL655398 VSH655396:VSH655398 WCD655396:WCD655398 WLZ655396:WLZ655398 WVV655396:WVV655398 N720932:N720934 JJ720932:JJ720934 TF720932:TF720934 ADB720932:ADB720934 AMX720932:AMX720934 AWT720932:AWT720934 BGP720932:BGP720934 BQL720932:BQL720934 CAH720932:CAH720934 CKD720932:CKD720934 CTZ720932:CTZ720934 DDV720932:DDV720934 DNR720932:DNR720934 DXN720932:DXN720934 EHJ720932:EHJ720934 ERF720932:ERF720934 FBB720932:FBB720934 FKX720932:FKX720934 FUT720932:FUT720934 GEP720932:GEP720934 GOL720932:GOL720934 GYH720932:GYH720934 HID720932:HID720934 HRZ720932:HRZ720934 IBV720932:IBV720934 ILR720932:ILR720934 IVN720932:IVN720934 JFJ720932:JFJ720934 JPF720932:JPF720934 JZB720932:JZB720934 KIX720932:KIX720934 KST720932:KST720934 LCP720932:LCP720934 LML720932:LML720934 LWH720932:LWH720934 MGD720932:MGD720934 MPZ720932:MPZ720934 MZV720932:MZV720934 NJR720932:NJR720934 NTN720932:NTN720934 ODJ720932:ODJ720934 ONF720932:ONF720934 OXB720932:OXB720934 PGX720932:PGX720934 PQT720932:PQT720934 QAP720932:QAP720934 QKL720932:QKL720934 QUH720932:QUH720934 RED720932:RED720934 RNZ720932:RNZ720934 RXV720932:RXV720934 SHR720932:SHR720934 SRN720932:SRN720934 TBJ720932:TBJ720934 TLF720932:TLF720934 TVB720932:TVB720934 UEX720932:UEX720934 UOT720932:UOT720934 UYP720932:UYP720934 VIL720932:VIL720934 VSH720932:VSH720934 WCD720932:WCD720934 WLZ720932:WLZ720934 WVV720932:WVV720934 N786468:N786470 JJ786468:JJ786470 TF786468:TF786470 ADB786468:ADB786470 AMX786468:AMX786470 AWT786468:AWT786470 BGP786468:BGP786470 BQL786468:BQL786470 CAH786468:CAH786470 CKD786468:CKD786470 CTZ786468:CTZ786470 DDV786468:DDV786470 DNR786468:DNR786470 DXN786468:DXN786470 EHJ786468:EHJ786470 ERF786468:ERF786470 FBB786468:FBB786470 FKX786468:FKX786470 FUT786468:FUT786470 GEP786468:GEP786470 GOL786468:GOL786470 GYH786468:GYH786470 HID786468:HID786470 HRZ786468:HRZ786470 IBV786468:IBV786470 ILR786468:ILR786470 IVN786468:IVN786470 JFJ786468:JFJ786470 JPF786468:JPF786470 JZB786468:JZB786470 KIX786468:KIX786470 KST786468:KST786470 LCP786468:LCP786470 LML786468:LML786470 LWH786468:LWH786470 MGD786468:MGD786470 MPZ786468:MPZ786470 MZV786468:MZV786470 NJR786468:NJR786470 NTN786468:NTN786470 ODJ786468:ODJ786470 ONF786468:ONF786470 OXB786468:OXB786470 PGX786468:PGX786470 PQT786468:PQT786470 QAP786468:QAP786470 QKL786468:QKL786470 QUH786468:QUH786470 RED786468:RED786470 RNZ786468:RNZ786470 RXV786468:RXV786470 SHR786468:SHR786470 SRN786468:SRN786470 TBJ786468:TBJ786470 TLF786468:TLF786470 TVB786468:TVB786470 UEX786468:UEX786470 UOT786468:UOT786470 UYP786468:UYP786470 VIL786468:VIL786470 VSH786468:VSH786470 WCD786468:WCD786470 WLZ786468:WLZ786470 WVV786468:WVV786470 N852004:N852006 JJ852004:JJ852006 TF852004:TF852006 ADB852004:ADB852006 AMX852004:AMX852006 AWT852004:AWT852006 BGP852004:BGP852006 BQL852004:BQL852006 CAH852004:CAH852006 CKD852004:CKD852006 CTZ852004:CTZ852006 DDV852004:DDV852006 DNR852004:DNR852006 DXN852004:DXN852006 EHJ852004:EHJ852006 ERF852004:ERF852006 FBB852004:FBB852006 FKX852004:FKX852006 FUT852004:FUT852006 GEP852004:GEP852006 GOL852004:GOL852006 GYH852004:GYH852006 HID852004:HID852006 HRZ852004:HRZ852006 IBV852004:IBV852006 ILR852004:ILR852006 IVN852004:IVN852006 JFJ852004:JFJ852006 JPF852004:JPF852006 JZB852004:JZB852006 KIX852004:KIX852006 KST852004:KST852006 LCP852004:LCP852006 LML852004:LML852006 LWH852004:LWH852006 MGD852004:MGD852006 MPZ852004:MPZ852006 MZV852004:MZV852006 NJR852004:NJR852006 NTN852004:NTN852006 ODJ852004:ODJ852006 ONF852004:ONF852006 OXB852004:OXB852006 PGX852004:PGX852006 PQT852004:PQT852006 QAP852004:QAP852006 QKL852004:QKL852006 QUH852004:QUH852006 RED852004:RED852006 RNZ852004:RNZ852006 RXV852004:RXV852006 SHR852004:SHR852006 SRN852004:SRN852006 TBJ852004:TBJ852006 TLF852004:TLF852006 TVB852004:TVB852006 UEX852004:UEX852006 UOT852004:UOT852006 UYP852004:UYP852006 VIL852004:VIL852006 VSH852004:VSH852006 WCD852004:WCD852006 WLZ852004:WLZ852006 WVV852004:WVV852006 N917540:N917542 JJ917540:JJ917542 TF917540:TF917542 ADB917540:ADB917542 AMX917540:AMX917542 AWT917540:AWT917542 BGP917540:BGP917542 BQL917540:BQL917542 CAH917540:CAH917542 CKD917540:CKD917542 CTZ917540:CTZ917542 DDV917540:DDV917542 DNR917540:DNR917542 DXN917540:DXN917542 EHJ917540:EHJ917542 ERF917540:ERF917542 FBB917540:FBB917542 FKX917540:FKX917542 FUT917540:FUT917542 GEP917540:GEP917542 GOL917540:GOL917542 GYH917540:GYH917542 HID917540:HID917542 HRZ917540:HRZ917542 IBV917540:IBV917542 ILR917540:ILR917542 IVN917540:IVN917542 JFJ917540:JFJ917542 JPF917540:JPF917542 JZB917540:JZB917542 KIX917540:KIX917542 KST917540:KST917542 LCP917540:LCP917542 LML917540:LML917542 LWH917540:LWH917542 MGD917540:MGD917542 MPZ917540:MPZ917542 MZV917540:MZV917542 NJR917540:NJR917542 NTN917540:NTN917542 ODJ917540:ODJ917542 ONF917540:ONF917542 OXB917540:OXB917542 PGX917540:PGX917542 PQT917540:PQT917542 QAP917540:QAP917542 QKL917540:QKL917542 QUH917540:QUH917542 RED917540:RED917542 RNZ917540:RNZ917542 RXV917540:RXV917542 SHR917540:SHR917542 SRN917540:SRN917542 TBJ917540:TBJ917542 TLF917540:TLF917542 TVB917540:TVB917542 UEX917540:UEX917542 UOT917540:UOT917542 UYP917540:UYP917542 VIL917540:VIL917542 VSH917540:VSH917542 WCD917540:WCD917542 WLZ917540:WLZ917542 WVV917540:WVV917542 N983076:N983078 JJ983076:JJ983078 TF983076:TF983078 ADB983076:ADB983078 AMX983076:AMX983078 AWT983076:AWT983078 BGP983076:BGP983078 BQL983076:BQL983078 CAH983076:CAH983078 CKD983076:CKD983078 CTZ983076:CTZ983078 DDV983076:DDV983078 DNR983076:DNR983078 DXN983076:DXN983078 EHJ983076:EHJ983078 ERF983076:ERF983078 FBB983076:FBB983078 FKX983076:FKX983078 FUT983076:FUT983078 GEP983076:GEP983078 GOL983076:GOL983078 GYH983076:GYH983078 HID983076:HID983078 HRZ983076:HRZ983078 IBV983076:IBV983078 ILR983076:ILR983078 IVN983076:IVN983078 JFJ983076:JFJ983078 JPF983076:JPF983078 JZB983076:JZB983078 KIX983076:KIX983078 KST983076:KST983078 LCP983076:LCP983078 LML983076:LML983078 LWH983076:LWH983078 MGD983076:MGD983078 MPZ983076:MPZ983078 MZV983076:MZV983078 NJR983076:NJR983078 NTN983076:NTN983078 ODJ983076:ODJ983078 ONF983076:ONF983078 OXB983076:OXB983078 PGX983076:PGX983078 PQT983076:PQT983078 QAP983076:QAP983078 QKL983076:QKL983078 QUH983076:QUH983078 RED983076:RED983078 RNZ983076:RNZ983078 RXV983076:RXV983078 SHR983076:SHR983078 SRN983076:SRN983078 TBJ983076:TBJ983078 TLF983076:TLF983078 TVB983076:TVB983078 UEX983076:UEX983078 UOT983076:UOT983078 UYP983076:UYP983078 VIL983076:VIL983078 VSH983076:VSH983078 WCD983076:WCD983078 WLZ983076:WLZ983078 WVV983076:WVV983078 B65572:B65577 IX65572:IX65577 ST65572:ST65577 ACP65572:ACP65577 AML65572:AML65577 AWH65572:AWH65577 BGD65572:BGD65577 BPZ65572:BPZ65577 BZV65572:BZV65577 CJR65572:CJR65577 CTN65572:CTN65577 DDJ65572:DDJ65577 DNF65572:DNF65577 DXB65572:DXB65577 EGX65572:EGX65577 EQT65572:EQT65577 FAP65572:FAP65577 FKL65572:FKL65577 FUH65572:FUH65577 GED65572:GED65577 GNZ65572:GNZ65577 GXV65572:GXV65577 HHR65572:HHR65577 HRN65572:HRN65577 IBJ65572:IBJ65577 ILF65572:ILF65577 IVB65572:IVB65577 JEX65572:JEX65577 JOT65572:JOT65577 JYP65572:JYP65577 KIL65572:KIL65577 KSH65572:KSH65577 LCD65572:LCD65577 LLZ65572:LLZ65577 LVV65572:LVV65577 MFR65572:MFR65577 MPN65572:MPN65577 MZJ65572:MZJ65577 NJF65572:NJF65577 NTB65572:NTB65577 OCX65572:OCX65577 OMT65572:OMT65577 OWP65572:OWP65577 PGL65572:PGL65577 PQH65572:PQH65577 QAD65572:QAD65577 QJZ65572:QJZ65577 QTV65572:QTV65577 RDR65572:RDR65577 RNN65572:RNN65577 RXJ65572:RXJ65577 SHF65572:SHF65577 SRB65572:SRB65577 TAX65572:TAX65577 TKT65572:TKT65577 TUP65572:TUP65577 UEL65572:UEL65577 UOH65572:UOH65577 UYD65572:UYD65577 VHZ65572:VHZ65577 VRV65572:VRV65577 WBR65572:WBR65577 WLN65572:WLN65577 WVJ65572:WVJ65577 B131108:B131113 IX131108:IX131113 ST131108:ST131113 ACP131108:ACP131113 AML131108:AML131113 AWH131108:AWH131113 BGD131108:BGD131113 BPZ131108:BPZ131113 BZV131108:BZV131113 CJR131108:CJR131113 CTN131108:CTN131113 DDJ131108:DDJ131113 DNF131108:DNF131113 DXB131108:DXB131113 EGX131108:EGX131113 EQT131108:EQT131113 FAP131108:FAP131113 FKL131108:FKL131113 FUH131108:FUH131113 GED131108:GED131113 GNZ131108:GNZ131113 GXV131108:GXV131113 HHR131108:HHR131113 HRN131108:HRN131113 IBJ131108:IBJ131113 ILF131108:ILF131113 IVB131108:IVB131113 JEX131108:JEX131113 JOT131108:JOT131113 JYP131108:JYP131113 KIL131108:KIL131113 KSH131108:KSH131113 LCD131108:LCD131113 LLZ131108:LLZ131113 LVV131108:LVV131113 MFR131108:MFR131113 MPN131108:MPN131113 MZJ131108:MZJ131113 NJF131108:NJF131113 NTB131108:NTB131113 OCX131108:OCX131113 OMT131108:OMT131113 OWP131108:OWP131113 PGL131108:PGL131113 PQH131108:PQH131113 QAD131108:QAD131113 QJZ131108:QJZ131113 QTV131108:QTV131113 RDR131108:RDR131113 RNN131108:RNN131113 RXJ131108:RXJ131113 SHF131108:SHF131113 SRB131108:SRB131113 TAX131108:TAX131113 TKT131108:TKT131113 TUP131108:TUP131113 UEL131108:UEL131113 UOH131108:UOH131113 UYD131108:UYD131113 VHZ131108:VHZ131113 VRV131108:VRV131113 WBR131108:WBR131113 WLN131108:WLN131113 WVJ131108:WVJ131113 B196644:B196649 IX196644:IX196649 ST196644:ST196649 ACP196644:ACP196649 AML196644:AML196649 AWH196644:AWH196649 BGD196644:BGD196649 BPZ196644:BPZ196649 BZV196644:BZV196649 CJR196644:CJR196649 CTN196644:CTN196649 DDJ196644:DDJ196649 DNF196644:DNF196649 DXB196644:DXB196649 EGX196644:EGX196649 EQT196644:EQT196649 FAP196644:FAP196649 FKL196644:FKL196649 FUH196644:FUH196649 GED196644:GED196649 GNZ196644:GNZ196649 GXV196644:GXV196649 HHR196644:HHR196649 HRN196644:HRN196649 IBJ196644:IBJ196649 ILF196644:ILF196649 IVB196644:IVB196649 JEX196644:JEX196649 JOT196644:JOT196649 JYP196644:JYP196649 KIL196644:KIL196649 KSH196644:KSH196649 LCD196644:LCD196649 LLZ196644:LLZ196649 LVV196644:LVV196649 MFR196644:MFR196649 MPN196644:MPN196649 MZJ196644:MZJ196649 NJF196644:NJF196649 NTB196644:NTB196649 OCX196644:OCX196649 OMT196644:OMT196649 OWP196644:OWP196649 PGL196644:PGL196649 PQH196644:PQH196649 QAD196644:QAD196649 QJZ196644:QJZ196649 QTV196644:QTV196649 RDR196644:RDR196649 RNN196644:RNN196649 RXJ196644:RXJ196649 SHF196644:SHF196649 SRB196644:SRB196649 TAX196644:TAX196649 TKT196644:TKT196649 TUP196644:TUP196649 UEL196644:UEL196649 UOH196644:UOH196649 UYD196644:UYD196649 VHZ196644:VHZ196649 VRV196644:VRV196649 WBR196644:WBR196649 WLN196644:WLN196649 WVJ196644:WVJ196649 B262180:B262185 IX262180:IX262185 ST262180:ST262185 ACP262180:ACP262185 AML262180:AML262185 AWH262180:AWH262185 BGD262180:BGD262185 BPZ262180:BPZ262185 BZV262180:BZV262185 CJR262180:CJR262185 CTN262180:CTN262185 DDJ262180:DDJ262185 DNF262180:DNF262185 DXB262180:DXB262185 EGX262180:EGX262185 EQT262180:EQT262185 FAP262180:FAP262185 FKL262180:FKL262185 FUH262180:FUH262185 GED262180:GED262185 GNZ262180:GNZ262185 GXV262180:GXV262185 HHR262180:HHR262185 HRN262180:HRN262185 IBJ262180:IBJ262185 ILF262180:ILF262185 IVB262180:IVB262185 JEX262180:JEX262185 JOT262180:JOT262185 JYP262180:JYP262185 KIL262180:KIL262185 KSH262180:KSH262185 LCD262180:LCD262185 LLZ262180:LLZ262185 LVV262180:LVV262185 MFR262180:MFR262185 MPN262180:MPN262185 MZJ262180:MZJ262185 NJF262180:NJF262185 NTB262180:NTB262185 OCX262180:OCX262185 OMT262180:OMT262185 OWP262180:OWP262185 PGL262180:PGL262185 PQH262180:PQH262185 QAD262180:QAD262185 QJZ262180:QJZ262185 QTV262180:QTV262185 RDR262180:RDR262185 RNN262180:RNN262185 RXJ262180:RXJ262185 SHF262180:SHF262185 SRB262180:SRB262185 TAX262180:TAX262185 TKT262180:TKT262185 TUP262180:TUP262185 UEL262180:UEL262185 UOH262180:UOH262185 UYD262180:UYD262185 VHZ262180:VHZ262185 VRV262180:VRV262185 WBR262180:WBR262185 WLN262180:WLN262185 WVJ262180:WVJ262185 B327716:B327721 IX327716:IX327721 ST327716:ST327721 ACP327716:ACP327721 AML327716:AML327721 AWH327716:AWH327721 BGD327716:BGD327721 BPZ327716:BPZ327721 BZV327716:BZV327721 CJR327716:CJR327721 CTN327716:CTN327721 DDJ327716:DDJ327721 DNF327716:DNF327721 DXB327716:DXB327721 EGX327716:EGX327721 EQT327716:EQT327721 FAP327716:FAP327721 FKL327716:FKL327721 FUH327716:FUH327721 GED327716:GED327721 GNZ327716:GNZ327721 GXV327716:GXV327721 HHR327716:HHR327721 HRN327716:HRN327721 IBJ327716:IBJ327721 ILF327716:ILF327721 IVB327716:IVB327721 JEX327716:JEX327721 JOT327716:JOT327721 JYP327716:JYP327721 KIL327716:KIL327721 KSH327716:KSH327721 LCD327716:LCD327721 LLZ327716:LLZ327721 LVV327716:LVV327721 MFR327716:MFR327721 MPN327716:MPN327721 MZJ327716:MZJ327721 NJF327716:NJF327721 NTB327716:NTB327721 OCX327716:OCX327721 OMT327716:OMT327721 OWP327716:OWP327721 PGL327716:PGL327721 PQH327716:PQH327721 QAD327716:QAD327721 QJZ327716:QJZ327721 QTV327716:QTV327721 RDR327716:RDR327721 RNN327716:RNN327721 RXJ327716:RXJ327721 SHF327716:SHF327721 SRB327716:SRB327721 TAX327716:TAX327721 TKT327716:TKT327721 TUP327716:TUP327721 UEL327716:UEL327721 UOH327716:UOH327721 UYD327716:UYD327721 VHZ327716:VHZ327721 VRV327716:VRV327721 WBR327716:WBR327721 WLN327716:WLN327721 WVJ327716:WVJ327721 B393252:B393257 IX393252:IX393257 ST393252:ST393257 ACP393252:ACP393257 AML393252:AML393257 AWH393252:AWH393257 BGD393252:BGD393257 BPZ393252:BPZ393257 BZV393252:BZV393257 CJR393252:CJR393257 CTN393252:CTN393257 DDJ393252:DDJ393257 DNF393252:DNF393257 DXB393252:DXB393257 EGX393252:EGX393257 EQT393252:EQT393257 FAP393252:FAP393257 FKL393252:FKL393257 FUH393252:FUH393257 GED393252:GED393257 GNZ393252:GNZ393257 GXV393252:GXV393257 HHR393252:HHR393257 HRN393252:HRN393257 IBJ393252:IBJ393257 ILF393252:ILF393257 IVB393252:IVB393257 JEX393252:JEX393257 JOT393252:JOT393257 JYP393252:JYP393257 KIL393252:KIL393257 KSH393252:KSH393257 LCD393252:LCD393257 LLZ393252:LLZ393257 LVV393252:LVV393257 MFR393252:MFR393257 MPN393252:MPN393257 MZJ393252:MZJ393257 NJF393252:NJF393257 NTB393252:NTB393257 OCX393252:OCX393257 OMT393252:OMT393257 OWP393252:OWP393257 PGL393252:PGL393257 PQH393252:PQH393257 QAD393252:QAD393257 QJZ393252:QJZ393257 QTV393252:QTV393257 RDR393252:RDR393257 RNN393252:RNN393257 RXJ393252:RXJ393257 SHF393252:SHF393257 SRB393252:SRB393257 TAX393252:TAX393257 TKT393252:TKT393257 TUP393252:TUP393257 UEL393252:UEL393257 UOH393252:UOH393257 UYD393252:UYD393257 VHZ393252:VHZ393257 VRV393252:VRV393257 WBR393252:WBR393257 WLN393252:WLN393257 WVJ393252:WVJ393257 B458788:B458793 IX458788:IX458793 ST458788:ST458793 ACP458788:ACP458793 AML458788:AML458793 AWH458788:AWH458793 BGD458788:BGD458793 BPZ458788:BPZ458793 BZV458788:BZV458793 CJR458788:CJR458793 CTN458788:CTN458793 DDJ458788:DDJ458793 DNF458788:DNF458793 DXB458788:DXB458793 EGX458788:EGX458793 EQT458788:EQT458793 FAP458788:FAP458793 FKL458788:FKL458793 FUH458788:FUH458793 GED458788:GED458793 GNZ458788:GNZ458793 GXV458788:GXV458793 HHR458788:HHR458793 HRN458788:HRN458793 IBJ458788:IBJ458793 ILF458788:ILF458793 IVB458788:IVB458793 JEX458788:JEX458793 JOT458788:JOT458793 JYP458788:JYP458793 KIL458788:KIL458793 KSH458788:KSH458793 LCD458788:LCD458793 LLZ458788:LLZ458793 LVV458788:LVV458793 MFR458788:MFR458793 MPN458788:MPN458793 MZJ458788:MZJ458793 NJF458788:NJF458793 NTB458788:NTB458793 OCX458788:OCX458793 OMT458788:OMT458793 OWP458788:OWP458793 PGL458788:PGL458793 PQH458788:PQH458793 QAD458788:QAD458793 QJZ458788:QJZ458793 QTV458788:QTV458793 RDR458788:RDR458793 RNN458788:RNN458793 RXJ458788:RXJ458793 SHF458788:SHF458793 SRB458788:SRB458793 TAX458788:TAX458793 TKT458788:TKT458793 TUP458788:TUP458793 UEL458788:UEL458793 UOH458788:UOH458793 UYD458788:UYD458793 VHZ458788:VHZ458793 VRV458788:VRV458793 WBR458788:WBR458793 WLN458788:WLN458793 WVJ458788:WVJ458793 B524324:B524329 IX524324:IX524329 ST524324:ST524329 ACP524324:ACP524329 AML524324:AML524329 AWH524324:AWH524329 BGD524324:BGD524329 BPZ524324:BPZ524329 BZV524324:BZV524329 CJR524324:CJR524329 CTN524324:CTN524329 DDJ524324:DDJ524329 DNF524324:DNF524329 DXB524324:DXB524329 EGX524324:EGX524329 EQT524324:EQT524329 FAP524324:FAP524329 FKL524324:FKL524329 FUH524324:FUH524329 GED524324:GED524329 GNZ524324:GNZ524329 GXV524324:GXV524329 HHR524324:HHR524329 HRN524324:HRN524329 IBJ524324:IBJ524329 ILF524324:ILF524329 IVB524324:IVB524329 JEX524324:JEX524329 JOT524324:JOT524329 JYP524324:JYP524329 KIL524324:KIL524329 KSH524324:KSH524329 LCD524324:LCD524329 LLZ524324:LLZ524329 LVV524324:LVV524329 MFR524324:MFR524329 MPN524324:MPN524329 MZJ524324:MZJ524329 NJF524324:NJF524329 NTB524324:NTB524329 OCX524324:OCX524329 OMT524324:OMT524329 OWP524324:OWP524329 PGL524324:PGL524329 PQH524324:PQH524329 QAD524324:QAD524329 QJZ524324:QJZ524329 QTV524324:QTV524329 RDR524324:RDR524329 RNN524324:RNN524329 RXJ524324:RXJ524329 SHF524324:SHF524329 SRB524324:SRB524329 TAX524324:TAX524329 TKT524324:TKT524329 TUP524324:TUP524329 UEL524324:UEL524329 UOH524324:UOH524329 UYD524324:UYD524329 VHZ524324:VHZ524329 VRV524324:VRV524329 WBR524324:WBR524329 WLN524324:WLN524329 WVJ524324:WVJ524329 B589860:B589865 IX589860:IX589865 ST589860:ST589865 ACP589860:ACP589865 AML589860:AML589865 AWH589860:AWH589865 BGD589860:BGD589865 BPZ589860:BPZ589865 BZV589860:BZV589865 CJR589860:CJR589865 CTN589860:CTN589865 DDJ589860:DDJ589865 DNF589860:DNF589865 DXB589860:DXB589865 EGX589860:EGX589865 EQT589860:EQT589865 FAP589860:FAP589865 FKL589860:FKL589865 FUH589860:FUH589865 GED589860:GED589865 GNZ589860:GNZ589865 GXV589860:GXV589865 HHR589860:HHR589865 HRN589860:HRN589865 IBJ589860:IBJ589865 ILF589860:ILF589865 IVB589860:IVB589865 JEX589860:JEX589865 JOT589860:JOT589865 JYP589860:JYP589865 KIL589860:KIL589865 KSH589860:KSH589865 LCD589860:LCD589865 LLZ589860:LLZ589865 LVV589860:LVV589865 MFR589860:MFR589865 MPN589860:MPN589865 MZJ589860:MZJ589865 NJF589860:NJF589865 NTB589860:NTB589865 OCX589860:OCX589865 OMT589860:OMT589865 OWP589860:OWP589865 PGL589860:PGL589865 PQH589860:PQH589865 QAD589860:QAD589865 QJZ589860:QJZ589865 QTV589860:QTV589865 RDR589860:RDR589865 RNN589860:RNN589865 RXJ589860:RXJ589865 SHF589860:SHF589865 SRB589860:SRB589865 TAX589860:TAX589865 TKT589860:TKT589865 TUP589860:TUP589865 UEL589860:UEL589865 UOH589860:UOH589865 UYD589860:UYD589865 VHZ589860:VHZ589865 VRV589860:VRV589865 WBR589860:WBR589865 WLN589860:WLN589865 WVJ589860:WVJ589865 B655396:B655401 IX655396:IX655401 ST655396:ST655401 ACP655396:ACP655401 AML655396:AML655401 AWH655396:AWH655401 BGD655396:BGD655401 BPZ655396:BPZ655401 BZV655396:BZV655401 CJR655396:CJR655401 CTN655396:CTN655401 DDJ655396:DDJ655401 DNF655396:DNF655401 DXB655396:DXB655401 EGX655396:EGX655401 EQT655396:EQT655401 FAP655396:FAP655401 FKL655396:FKL655401 FUH655396:FUH655401 GED655396:GED655401 GNZ655396:GNZ655401 GXV655396:GXV655401 HHR655396:HHR655401 HRN655396:HRN655401 IBJ655396:IBJ655401 ILF655396:ILF655401 IVB655396:IVB655401 JEX655396:JEX655401 JOT655396:JOT655401 JYP655396:JYP655401 KIL655396:KIL655401 KSH655396:KSH655401 LCD655396:LCD655401 LLZ655396:LLZ655401 LVV655396:LVV655401 MFR655396:MFR655401 MPN655396:MPN655401 MZJ655396:MZJ655401 NJF655396:NJF655401 NTB655396:NTB655401 OCX655396:OCX655401 OMT655396:OMT655401 OWP655396:OWP655401 PGL655396:PGL655401 PQH655396:PQH655401 QAD655396:QAD655401 QJZ655396:QJZ655401 QTV655396:QTV655401 RDR655396:RDR655401 RNN655396:RNN655401 RXJ655396:RXJ655401 SHF655396:SHF655401 SRB655396:SRB655401 TAX655396:TAX655401 TKT655396:TKT655401 TUP655396:TUP655401 UEL655396:UEL655401 UOH655396:UOH655401 UYD655396:UYD655401 VHZ655396:VHZ655401 VRV655396:VRV655401 WBR655396:WBR655401 WLN655396:WLN655401 WVJ655396:WVJ655401 B720932:B720937 IX720932:IX720937 ST720932:ST720937 ACP720932:ACP720937 AML720932:AML720937 AWH720932:AWH720937 BGD720932:BGD720937 BPZ720932:BPZ720937 BZV720932:BZV720937 CJR720932:CJR720937 CTN720932:CTN720937 DDJ720932:DDJ720937 DNF720932:DNF720937 DXB720932:DXB720937 EGX720932:EGX720937 EQT720932:EQT720937 FAP720932:FAP720937 FKL720932:FKL720937 FUH720932:FUH720937 GED720932:GED720937 GNZ720932:GNZ720937 GXV720932:GXV720937 HHR720932:HHR720937 HRN720932:HRN720937 IBJ720932:IBJ720937 ILF720932:ILF720937 IVB720932:IVB720937 JEX720932:JEX720937 JOT720932:JOT720937 JYP720932:JYP720937 KIL720932:KIL720937 KSH720932:KSH720937 LCD720932:LCD720937 LLZ720932:LLZ720937 LVV720932:LVV720937 MFR720932:MFR720937 MPN720932:MPN720937 MZJ720932:MZJ720937 NJF720932:NJF720937 NTB720932:NTB720937 OCX720932:OCX720937 OMT720932:OMT720937 OWP720932:OWP720937 PGL720932:PGL720937 PQH720932:PQH720937 QAD720932:QAD720937 QJZ720932:QJZ720937 QTV720932:QTV720937 RDR720932:RDR720937 RNN720932:RNN720937 RXJ720932:RXJ720937 SHF720932:SHF720937 SRB720932:SRB720937 TAX720932:TAX720937 TKT720932:TKT720937 TUP720932:TUP720937 UEL720932:UEL720937 UOH720932:UOH720937 UYD720932:UYD720937 VHZ720932:VHZ720937 VRV720932:VRV720937 WBR720932:WBR720937 WLN720932:WLN720937 WVJ720932:WVJ720937 B786468:B786473 IX786468:IX786473 ST786468:ST786473 ACP786468:ACP786473 AML786468:AML786473 AWH786468:AWH786473 BGD786468:BGD786473 BPZ786468:BPZ786473 BZV786468:BZV786473 CJR786468:CJR786473 CTN786468:CTN786473 DDJ786468:DDJ786473 DNF786468:DNF786473 DXB786468:DXB786473 EGX786468:EGX786473 EQT786468:EQT786473 FAP786468:FAP786473 FKL786468:FKL786473 FUH786468:FUH786473 GED786468:GED786473 GNZ786468:GNZ786473 GXV786468:GXV786473 HHR786468:HHR786473 HRN786468:HRN786473 IBJ786468:IBJ786473 ILF786468:ILF786473 IVB786468:IVB786473 JEX786468:JEX786473 JOT786468:JOT786473 JYP786468:JYP786473 KIL786468:KIL786473 KSH786468:KSH786473 LCD786468:LCD786473 LLZ786468:LLZ786473 LVV786468:LVV786473 MFR786468:MFR786473 MPN786468:MPN786473 MZJ786468:MZJ786473 NJF786468:NJF786473 NTB786468:NTB786473 OCX786468:OCX786473 OMT786468:OMT786473 OWP786468:OWP786473 PGL786468:PGL786473 PQH786468:PQH786473 QAD786468:QAD786473 QJZ786468:QJZ786473 QTV786468:QTV786473 RDR786468:RDR786473 RNN786468:RNN786473 RXJ786468:RXJ786473 SHF786468:SHF786473 SRB786468:SRB786473 TAX786468:TAX786473 TKT786468:TKT786473 TUP786468:TUP786473 UEL786468:UEL786473 UOH786468:UOH786473 UYD786468:UYD786473 VHZ786468:VHZ786473 VRV786468:VRV786473 WBR786468:WBR786473 WLN786468:WLN786473 WVJ786468:WVJ786473 B852004:B852009 IX852004:IX852009 ST852004:ST852009 ACP852004:ACP852009 AML852004:AML852009 AWH852004:AWH852009 BGD852004:BGD852009 BPZ852004:BPZ852009 BZV852004:BZV852009 CJR852004:CJR852009 CTN852004:CTN852009 DDJ852004:DDJ852009 DNF852004:DNF852009 DXB852004:DXB852009 EGX852004:EGX852009 EQT852004:EQT852009 FAP852004:FAP852009 FKL852004:FKL852009 FUH852004:FUH852009 GED852004:GED852009 GNZ852004:GNZ852009 GXV852004:GXV852009 HHR852004:HHR852009 HRN852004:HRN852009 IBJ852004:IBJ852009 ILF852004:ILF852009 IVB852004:IVB852009 JEX852004:JEX852009 JOT852004:JOT852009 JYP852004:JYP852009 KIL852004:KIL852009 KSH852004:KSH852009 LCD852004:LCD852009 LLZ852004:LLZ852009 LVV852004:LVV852009 MFR852004:MFR852009 MPN852004:MPN852009 MZJ852004:MZJ852009 NJF852004:NJF852009 NTB852004:NTB852009 OCX852004:OCX852009 OMT852004:OMT852009 OWP852004:OWP852009 PGL852004:PGL852009 PQH852004:PQH852009 QAD852004:QAD852009 QJZ852004:QJZ852009 QTV852004:QTV852009 RDR852004:RDR852009 RNN852004:RNN852009 RXJ852004:RXJ852009 SHF852004:SHF852009 SRB852004:SRB852009 TAX852004:TAX852009 TKT852004:TKT852009 TUP852004:TUP852009 UEL852004:UEL852009 UOH852004:UOH852009 UYD852004:UYD852009 VHZ852004:VHZ852009 VRV852004:VRV852009 WBR852004:WBR852009 WLN852004:WLN852009 WVJ852004:WVJ852009 B917540:B917545 IX917540:IX917545 ST917540:ST917545 ACP917540:ACP917545 AML917540:AML917545 AWH917540:AWH917545 BGD917540:BGD917545 BPZ917540:BPZ917545 BZV917540:BZV917545 CJR917540:CJR917545 CTN917540:CTN917545 DDJ917540:DDJ917545 DNF917540:DNF917545 DXB917540:DXB917545 EGX917540:EGX917545 EQT917540:EQT917545 FAP917540:FAP917545 FKL917540:FKL917545 FUH917540:FUH917545 GED917540:GED917545 GNZ917540:GNZ917545 GXV917540:GXV917545 HHR917540:HHR917545 HRN917540:HRN917545 IBJ917540:IBJ917545 ILF917540:ILF917545 IVB917540:IVB917545 JEX917540:JEX917545 JOT917540:JOT917545 JYP917540:JYP917545 KIL917540:KIL917545 KSH917540:KSH917545 LCD917540:LCD917545 LLZ917540:LLZ917545 LVV917540:LVV917545 MFR917540:MFR917545 MPN917540:MPN917545 MZJ917540:MZJ917545 NJF917540:NJF917545 NTB917540:NTB917545 OCX917540:OCX917545 OMT917540:OMT917545 OWP917540:OWP917545 PGL917540:PGL917545 PQH917540:PQH917545 QAD917540:QAD917545 QJZ917540:QJZ917545 QTV917540:QTV917545 RDR917540:RDR917545 RNN917540:RNN917545 RXJ917540:RXJ917545 SHF917540:SHF917545 SRB917540:SRB917545 TAX917540:TAX917545 TKT917540:TKT917545 TUP917540:TUP917545 UEL917540:UEL917545 UOH917540:UOH917545 UYD917540:UYD917545 VHZ917540:VHZ917545 VRV917540:VRV917545 WBR917540:WBR917545 WLN917540:WLN917545 WVJ917540:WVJ917545 B983076:B983081 IX983076:IX983081 ST983076:ST983081 ACP983076:ACP983081 AML983076:AML983081 AWH983076:AWH983081 BGD983076:BGD983081 BPZ983076:BPZ983081 BZV983076:BZV983081 CJR983076:CJR983081 CTN983076:CTN983081 DDJ983076:DDJ983081 DNF983076:DNF983081 DXB983076:DXB983081 EGX983076:EGX983081 EQT983076:EQT983081 FAP983076:FAP983081 FKL983076:FKL983081 FUH983076:FUH983081 GED983076:GED983081 GNZ983076:GNZ983081 GXV983076:GXV983081 HHR983076:HHR983081 HRN983076:HRN983081 IBJ983076:IBJ983081 ILF983076:ILF983081 IVB983076:IVB983081 JEX983076:JEX983081 JOT983076:JOT983081 JYP983076:JYP983081 KIL983076:KIL983081 KSH983076:KSH983081 LCD983076:LCD983081 LLZ983076:LLZ983081 LVV983076:LVV983081 MFR983076:MFR983081 MPN983076:MPN983081 MZJ983076:MZJ983081 NJF983076:NJF983081 NTB983076:NTB983081 OCX983076:OCX983081 OMT983076:OMT983081 OWP983076:OWP983081 PGL983076:PGL983081 PQH983076:PQH983081 QAD983076:QAD983081 QJZ983076:QJZ983081 QTV983076:QTV983081 RDR983076:RDR983081 RNN983076:RNN983081 RXJ983076:RXJ983081 SHF983076:SHF983081 SRB983076:SRB983081 TAX983076:TAX983081 TKT983076:TKT983081 TUP983076:TUP983081 UEL983076:UEL983081 UOH983076:UOH983081 UYD983076:UYD983081 VHZ983076:VHZ983081 VRV983076:VRV983081 WBR983076:WBR983081 WLN983076:WLN983081 WVJ983076:WVJ983081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AD65533:AD65540 JX43:JX46 TT43:TT46 ADP43:ADP46 ANL43:ANL46 AXH43:AXH46 BHD43:BHD46 BQZ43:BQZ46 CAV43:CAV46 CKR43:CKR46 CUN43:CUN46 DEJ43:DEJ46 DOF43:DOF46 DYB43:DYB46 EHX43:EHX46 ERT43:ERT46 FBP43:FBP46 FLL43:FLL46 FVH43:FVH46 GFD43:GFD46 GOZ43:GOZ46 GYV43:GYV46 HIR43:HIR46 HSN43:HSN46 ICJ43:ICJ46 IMF43:IMF46 IWB43:IWB46 JFX43:JFX46 JPT43:JPT46 JZP43:JZP46 KJL43:KJL46 KTH43:KTH46 LDD43:LDD46 LMZ43:LMZ46 LWV43:LWV46 MGR43:MGR46 MQN43:MQN46 NAJ43:NAJ46 NKF43:NKF46 NUB43:NUB46 ODX43:ODX46 ONT43:ONT46 OXP43:OXP46 PHL43:PHL46 PRH43:PRH46 QBD43:QBD46 QKZ43:QKZ46 QUV43:QUV46 RER43:RER46 RON43:RON46 RYJ43:RYJ46 SIF43:SIF46 SSB43:SSB46 TBX43:TBX46 TLT43:TLT46 TVP43:TVP46 UFL43:UFL46 UPH43:UPH46 UZD43:UZD46 VIZ43:VIZ46 VSV43:VSV46 WCR43:WCR46 WMN43:WMN46 WWJ43:WWJ46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AD65543:AD65544 JZ65543:JZ65544 TV65543:TV65544 ADR65543:ADR65544 ANN65543:ANN65544 AXJ65543:AXJ65544 BHF65543:BHF65544 BRB65543:BRB65544 CAX65543:CAX65544 CKT65543:CKT65544 CUP65543:CUP65544 DEL65543:DEL65544 DOH65543:DOH65544 DYD65543:DYD65544 EHZ65543:EHZ65544 ERV65543:ERV65544 FBR65543:FBR65544 FLN65543:FLN65544 FVJ65543:FVJ65544 GFF65543:GFF65544 GPB65543:GPB65544 GYX65543:GYX65544 HIT65543:HIT65544 HSP65543:HSP65544 ICL65543:ICL65544 IMH65543:IMH65544 IWD65543:IWD65544 JFZ65543:JFZ65544 JPV65543:JPV65544 JZR65543:JZR65544 KJN65543:KJN65544 KTJ65543:KTJ65544 LDF65543:LDF65544 LNB65543:LNB65544 LWX65543:LWX65544 MGT65543:MGT65544 MQP65543:MQP65544 NAL65543:NAL65544 NKH65543:NKH65544 NUD65543:NUD65544 ODZ65543:ODZ65544 ONV65543:ONV65544 OXR65543:OXR65544 PHN65543:PHN65544 PRJ65543:PRJ65544 QBF65543:QBF65544 QLB65543:QLB65544 QUX65543:QUX65544 RET65543:RET65544 ROP65543:ROP65544 RYL65543:RYL65544 SIH65543:SIH65544 SSD65543:SSD65544 TBZ65543:TBZ65544 TLV65543:TLV65544 TVR65543:TVR65544 UFN65543:UFN65544 UPJ65543:UPJ65544 UZF65543:UZF65544 VJB65543:VJB65544 VSX65543:VSX65544 WCT65543:WCT65544 WMP65543:WMP65544 WWL65543:WWL65544 AD131079:AD131080 JZ131079:JZ131080 TV131079:TV131080 ADR131079:ADR131080 ANN131079:ANN131080 AXJ131079:AXJ131080 BHF131079:BHF131080 BRB131079:BRB131080 CAX131079:CAX131080 CKT131079:CKT131080 CUP131079:CUP131080 DEL131079:DEL131080 DOH131079:DOH131080 DYD131079:DYD131080 EHZ131079:EHZ131080 ERV131079:ERV131080 FBR131079:FBR131080 FLN131079:FLN131080 FVJ131079:FVJ131080 GFF131079:GFF131080 GPB131079:GPB131080 GYX131079:GYX131080 HIT131079:HIT131080 HSP131079:HSP131080 ICL131079:ICL131080 IMH131079:IMH131080 IWD131079:IWD131080 JFZ131079:JFZ131080 JPV131079:JPV131080 JZR131079:JZR131080 KJN131079:KJN131080 KTJ131079:KTJ131080 LDF131079:LDF131080 LNB131079:LNB131080 LWX131079:LWX131080 MGT131079:MGT131080 MQP131079:MQP131080 NAL131079:NAL131080 NKH131079:NKH131080 NUD131079:NUD131080 ODZ131079:ODZ131080 ONV131079:ONV131080 OXR131079:OXR131080 PHN131079:PHN131080 PRJ131079:PRJ131080 QBF131079:QBF131080 QLB131079:QLB131080 QUX131079:QUX131080 RET131079:RET131080 ROP131079:ROP131080 RYL131079:RYL131080 SIH131079:SIH131080 SSD131079:SSD131080 TBZ131079:TBZ131080 TLV131079:TLV131080 TVR131079:TVR131080 UFN131079:UFN131080 UPJ131079:UPJ131080 UZF131079:UZF131080 VJB131079:VJB131080 VSX131079:VSX131080 WCT131079:WCT131080 WMP131079:WMP131080 WWL131079:WWL131080 AD196615:AD196616 JZ196615:JZ196616 TV196615:TV196616 ADR196615:ADR196616 ANN196615:ANN196616 AXJ196615:AXJ196616 BHF196615:BHF196616 BRB196615:BRB196616 CAX196615:CAX196616 CKT196615:CKT196616 CUP196615:CUP196616 DEL196615:DEL196616 DOH196615:DOH196616 DYD196615:DYD196616 EHZ196615:EHZ196616 ERV196615:ERV196616 FBR196615:FBR196616 FLN196615:FLN196616 FVJ196615:FVJ196616 GFF196615:GFF196616 GPB196615:GPB196616 GYX196615:GYX196616 HIT196615:HIT196616 HSP196615:HSP196616 ICL196615:ICL196616 IMH196615:IMH196616 IWD196615:IWD196616 JFZ196615:JFZ196616 JPV196615:JPV196616 JZR196615:JZR196616 KJN196615:KJN196616 KTJ196615:KTJ196616 LDF196615:LDF196616 LNB196615:LNB196616 LWX196615:LWX196616 MGT196615:MGT196616 MQP196615:MQP196616 NAL196615:NAL196616 NKH196615:NKH196616 NUD196615:NUD196616 ODZ196615:ODZ196616 ONV196615:ONV196616 OXR196615:OXR196616 PHN196615:PHN196616 PRJ196615:PRJ196616 QBF196615:QBF196616 QLB196615:QLB196616 QUX196615:QUX196616 RET196615:RET196616 ROP196615:ROP196616 RYL196615:RYL196616 SIH196615:SIH196616 SSD196615:SSD196616 TBZ196615:TBZ196616 TLV196615:TLV196616 TVR196615:TVR196616 UFN196615:UFN196616 UPJ196615:UPJ196616 UZF196615:UZF196616 VJB196615:VJB196616 VSX196615:VSX196616 WCT196615:WCT196616 WMP196615:WMP196616 WWL196615:WWL196616 AD262151:AD262152 JZ262151:JZ262152 TV262151:TV262152 ADR262151:ADR262152 ANN262151:ANN262152 AXJ262151:AXJ262152 BHF262151:BHF262152 BRB262151:BRB262152 CAX262151:CAX262152 CKT262151:CKT262152 CUP262151:CUP262152 DEL262151:DEL262152 DOH262151:DOH262152 DYD262151:DYD262152 EHZ262151:EHZ262152 ERV262151:ERV262152 FBR262151:FBR262152 FLN262151:FLN262152 FVJ262151:FVJ262152 GFF262151:GFF262152 GPB262151:GPB262152 GYX262151:GYX262152 HIT262151:HIT262152 HSP262151:HSP262152 ICL262151:ICL262152 IMH262151:IMH262152 IWD262151:IWD262152 JFZ262151:JFZ262152 JPV262151:JPV262152 JZR262151:JZR262152 KJN262151:KJN262152 KTJ262151:KTJ262152 LDF262151:LDF262152 LNB262151:LNB262152 LWX262151:LWX262152 MGT262151:MGT262152 MQP262151:MQP262152 NAL262151:NAL262152 NKH262151:NKH262152 NUD262151:NUD262152 ODZ262151:ODZ262152 ONV262151:ONV262152 OXR262151:OXR262152 PHN262151:PHN262152 PRJ262151:PRJ262152 QBF262151:QBF262152 QLB262151:QLB262152 QUX262151:QUX262152 RET262151:RET262152 ROP262151:ROP262152 RYL262151:RYL262152 SIH262151:SIH262152 SSD262151:SSD262152 TBZ262151:TBZ262152 TLV262151:TLV262152 TVR262151:TVR262152 UFN262151:UFN262152 UPJ262151:UPJ262152 UZF262151:UZF262152 VJB262151:VJB262152 VSX262151:VSX262152 WCT262151:WCT262152 WMP262151:WMP262152 WWL262151:WWL262152 AD327687:AD327688 JZ327687:JZ327688 TV327687:TV327688 ADR327687:ADR327688 ANN327687:ANN327688 AXJ327687:AXJ327688 BHF327687:BHF327688 BRB327687:BRB327688 CAX327687:CAX327688 CKT327687:CKT327688 CUP327687:CUP327688 DEL327687:DEL327688 DOH327687:DOH327688 DYD327687:DYD327688 EHZ327687:EHZ327688 ERV327687:ERV327688 FBR327687:FBR327688 FLN327687:FLN327688 FVJ327687:FVJ327688 GFF327687:GFF327688 GPB327687:GPB327688 GYX327687:GYX327688 HIT327687:HIT327688 HSP327687:HSP327688 ICL327687:ICL327688 IMH327687:IMH327688 IWD327687:IWD327688 JFZ327687:JFZ327688 JPV327687:JPV327688 JZR327687:JZR327688 KJN327687:KJN327688 KTJ327687:KTJ327688 LDF327687:LDF327688 LNB327687:LNB327688 LWX327687:LWX327688 MGT327687:MGT327688 MQP327687:MQP327688 NAL327687:NAL327688 NKH327687:NKH327688 NUD327687:NUD327688 ODZ327687:ODZ327688 ONV327687:ONV327688 OXR327687:OXR327688 PHN327687:PHN327688 PRJ327687:PRJ327688 QBF327687:QBF327688 QLB327687:QLB327688 QUX327687:QUX327688 RET327687:RET327688 ROP327687:ROP327688 RYL327687:RYL327688 SIH327687:SIH327688 SSD327687:SSD327688 TBZ327687:TBZ327688 TLV327687:TLV327688 TVR327687:TVR327688 UFN327687:UFN327688 UPJ327687:UPJ327688 UZF327687:UZF327688 VJB327687:VJB327688 VSX327687:VSX327688 WCT327687:WCT327688 WMP327687:WMP327688 WWL327687:WWL327688 AD393223:AD393224 JZ393223:JZ393224 TV393223:TV393224 ADR393223:ADR393224 ANN393223:ANN393224 AXJ393223:AXJ393224 BHF393223:BHF393224 BRB393223:BRB393224 CAX393223:CAX393224 CKT393223:CKT393224 CUP393223:CUP393224 DEL393223:DEL393224 DOH393223:DOH393224 DYD393223:DYD393224 EHZ393223:EHZ393224 ERV393223:ERV393224 FBR393223:FBR393224 FLN393223:FLN393224 FVJ393223:FVJ393224 GFF393223:GFF393224 GPB393223:GPB393224 GYX393223:GYX393224 HIT393223:HIT393224 HSP393223:HSP393224 ICL393223:ICL393224 IMH393223:IMH393224 IWD393223:IWD393224 JFZ393223:JFZ393224 JPV393223:JPV393224 JZR393223:JZR393224 KJN393223:KJN393224 KTJ393223:KTJ393224 LDF393223:LDF393224 LNB393223:LNB393224 LWX393223:LWX393224 MGT393223:MGT393224 MQP393223:MQP393224 NAL393223:NAL393224 NKH393223:NKH393224 NUD393223:NUD393224 ODZ393223:ODZ393224 ONV393223:ONV393224 OXR393223:OXR393224 PHN393223:PHN393224 PRJ393223:PRJ393224 QBF393223:QBF393224 QLB393223:QLB393224 QUX393223:QUX393224 RET393223:RET393224 ROP393223:ROP393224 RYL393223:RYL393224 SIH393223:SIH393224 SSD393223:SSD393224 TBZ393223:TBZ393224 TLV393223:TLV393224 TVR393223:TVR393224 UFN393223:UFN393224 UPJ393223:UPJ393224 UZF393223:UZF393224 VJB393223:VJB393224 VSX393223:VSX393224 WCT393223:WCT393224 WMP393223:WMP393224 WWL393223:WWL393224 AD458759:AD458760 JZ458759:JZ458760 TV458759:TV458760 ADR458759:ADR458760 ANN458759:ANN458760 AXJ458759:AXJ458760 BHF458759:BHF458760 BRB458759:BRB458760 CAX458759:CAX458760 CKT458759:CKT458760 CUP458759:CUP458760 DEL458759:DEL458760 DOH458759:DOH458760 DYD458759:DYD458760 EHZ458759:EHZ458760 ERV458759:ERV458760 FBR458759:FBR458760 FLN458759:FLN458760 FVJ458759:FVJ458760 GFF458759:GFF458760 GPB458759:GPB458760 GYX458759:GYX458760 HIT458759:HIT458760 HSP458759:HSP458760 ICL458759:ICL458760 IMH458759:IMH458760 IWD458759:IWD458760 JFZ458759:JFZ458760 JPV458759:JPV458760 JZR458759:JZR458760 KJN458759:KJN458760 KTJ458759:KTJ458760 LDF458759:LDF458760 LNB458759:LNB458760 LWX458759:LWX458760 MGT458759:MGT458760 MQP458759:MQP458760 NAL458759:NAL458760 NKH458759:NKH458760 NUD458759:NUD458760 ODZ458759:ODZ458760 ONV458759:ONV458760 OXR458759:OXR458760 PHN458759:PHN458760 PRJ458759:PRJ458760 QBF458759:QBF458760 QLB458759:QLB458760 QUX458759:QUX458760 RET458759:RET458760 ROP458759:ROP458760 RYL458759:RYL458760 SIH458759:SIH458760 SSD458759:SSD458760 TBZ458759:TBZ458760 TLV458759:TLV458760 TVR458759:TVR458760 UFN458759:UFN458760 UPJ458759:UPJ458760 UZF458759:UZF458760 VJB458759:VJB458760 VSX458759:VSX458760 WCT458759:WCT458760 WMP458759:WMP458760 WWL458759:WWL458760 AD524295:AD524296 JZ524295:JZ524296 TV524295:TV524296 ADR524295:ADR524296 ANN524295:ANN524296 AXJ524295:AXJ524296 BHF524295:BHF524296 BRB524295:BRB524296 CAX524295:CAX524296 CKT524295:CKT524296 CUP524295:CUP524296 DEL524295:DEL524296 DOH524295:DOH524296 DYD524295:DYD524296 EHZ524295:EHZ524296 ERV524295:ERV524296 FBR524295:FBR524296 FLN524295:FLN524296 FVJ524295:FVJ524296 GFF524295:GFF524296 GPB524295:GPB524296 GYX524295:GYX524296 HIT524295:HIT524296 HSP524295:HSP524296 ICL524295:ICL524296 IMH524295:IMH524296 IWD524295:IWD524296 JFZ524295:JFZ524296 JPV524295:JPV524296 JZR524295:JZR524296 KJN524295:KJN524296 KTJ524295:KTJ524296 LDF524295:LDF524296 LNB524295:LNB524296 LWX524295:LWX524296 MGT524295:MGT524296 MQP524295:MQP524296 NAL524295:NAL524296 NKH524295:NKH524296 NUD524295:NUD524296 ODZ524295:ODZ524296 ONV524295:ONV524296 OXR524295:OXR524296 PHN524295:PHN524296 PRJ524295:PRJ524296 QBF524295:QBF524296 QLB524295:QLB524296 QUX524295:QUX524296 RET524295:RET524296 ROP524295:ROP524296 RYL524295:RYL524296 SIH524295:SIH524296 SSD524295:SSD524296 TBZ524295:TBZ524296 TLV524295:TLV524296 TVR524295:TVR524296 UFN524295:UFN524296 UPJ524295:UPJ524296 UZF524295:UZF524296 VJB524295:VJB524296 VSX524295:VSX524296 WCT524295:WCT524296 WMP524295:WMP524296 WWL524295:WWL524296 AD589831:AD589832 JZ589831:JZ589832 TV589831:TV589832 ADR589831:ADR589832 ANN589831:ANN589832 AXJ589831:AXJ589832 BHF589831:BHF589832 BRB589831:BRB589832 CAX589831:CAX589832 CKT589831:CKT589832 CUP589831:CUP589832 DEL589831:DEL589832 DOH589831:DOH589832 DYD589831:DYD589832 EHZ589831:EHZ589832 ERV589831:ERV589832 FBR589831:FBR589832 FLN589831:FLN589832 FVJ589831:FVJ589832 GFF589831:GFF589832 GPB589831:GPB589832 GYX589831:GYX589832 HIT589831:HIT589832 HSP589831:HSP589832 ICL589831:ICL589832 IMH589831:IMH589832 IWD589831:IWD589832 JFZ589831:JFZ589832 JPV589831:JPV589832 JZR589831:JZR589832 KJN589831:KJN589832 KTJ589831:KTJ589832 LDF589831:LDF589832 LNB589831:LNB589832 LWX589831:LWX589832 MGT589831:MGT589832 MQP589831:MQP589832 NAL589831:NAL589832 NKH589831:NKH589832 NUD589831:NUD589832 ODZ589831:ODZ589832 ONV589831:ONV589832 OXR589831:OXR589832 PHN589831:PHN589832 PRJ589831:PRJ589832 QBF589831:QBF589832 QLB589831:QLB589832 QUX589831:QUX589832 RET589831:RET589832 ROP589831:ROP589832 RYL589831:RYL589832 SIH589831:SIH589832 SSD589831:SSD589832 TBZ589831:TBZ589832 TLV589831:TLV589832 TVR589831:TVR589832 UFN589831:UFN589832 UPJ589831:UPJ589832 UZF589831:UZF589832 VJB589831:VJB589832 VSX589831:VSX589832 WCT589831:WCT589832 WMP589831:WMP589832 WWL589831:WWL589832 AD655367:AD655368 JZ655367:JZ655368 TV655367:TV655368 ADR655367:ADR655368 ANN655367:ANN655368 AXJ655367:AXJ655368 BHF655367:BHF655368 BRB655367:BRB655368 CAX655367:CAX655368 CKT655367:CKT655368 CUP655367:CUP655368 DEL655367:DEL655368 DOH655367:DOH655368 DYD655367:DYD655368 EHZ655367:EHZ655368 ERV655367:ERV655368 FBR655367:FBR655368 FLN655367:FLN655368 FVJ655367:FVJ655368 GFF655367:GFF655368 GPB655367:GPB655368 GYX655367:GYX655368 HIT655367:HIT655368 HSP655367:HSP655368 ICL655367:ICL655368 IMH655367:IMH655368 IWD655367:IWD655368 JFZ655367:JFZ655368 JPV655367:JPV655368 JZR655367:JZR655368 KJN655367:KJN655368 KTJ655367:KTJ655368 LDF655367:LDF655368 LNB655367:LNB655368 LWX655367:LWX655368 MGT655367:MGT655368 MQP655367:MQP655368 NAL655367:NAL655368 NKH655367:NKH655368 NUD655367:NUD655368 ODZ655367:ODZ655368 ONV655367:ONV655368 OXR655367:OXR655368 PHN655367:PHN655368 PRJ655367:PRJ655368 QBF655367:QBF655368 QLB655367:QLB655368 QUX655367:QUX655368 RET655367:RET655368 ROP655367:ROP655368 RYL655367:RYL655368 SIH655367:SIH655368 SSD655367:SSD655368 TBZ655367:TBZ655368 TLV655367:TLV655368 TVR655367:TVR655368 UFN655367:UFN655368 UPJ655367:UPJ655368 UZF655367:UZF655368 VJB655367:VJB655368 VSX655367:VSX655368 WCT655367:WCT655368 WMP655367:WMP655368 WWL655367:WWL655368 AD720903:AD720904 JZ720903:JZ720904 TV720903:TV720904 ADR720903:ADR720904 ANN720903:ANN720904 AXJ720903:AXJ720904 BHF720903:BHF720904 BRB720903:BRB720904 CAX720903:CAX720904 CKT720903:CKT720904 CUP720903:CUP720904 DEL720903:DEL720904 DOH720903:DOH720904 DYD720903:DYD720904 EHZ720903:EHZ720904 ERV720903:ERV720904 FBR720903:FBR720904 FLN720903:FLN720904 FVJ720903:FVJ720904 GFF720903:GFF720904 GPB720903:GPB720904 GYX720903:GYX720904 HIT720903:HIT720904 HSP720903:HSP720904 ICL720903:ICL720904 IMH720903:IMH720904 IWD720903:IWD720904 JFZ720903:JFZ720904 JPV720903:JPV720904 JZR720903:JZR720904 KJN720903:KJN720904 KTJ720903:KTJ720904 LDF720903:LDF720904 LNB720903:LNB720904 LWX720903:LWX720904 MGT720903:MGT720904 MQP720903:MQP720904 NAL720903:NAL720904 NKH720903:NKH720904 NUD720903:NUD720904 ODZ720903:ODZ720904 ONV720903:ONV720904 OXR720903:OXR720904 PHN720903:PHN720904 PRJ720903:PRJ720904 QBF720903:QBF720904 QLB720903:QLB720904 QUX720903:QUX720904 RET720903:RET720904 ROP720903:ROP720904 RYL720903:RYL720904 SIH720903:SIH720904 SSD720903:SSD720904 TBZ720903:TBZ720904 TLV720903:TLV720904 TVR720903:TVR720904 UFN720903:UFN720904 UPJ720903:UPJ720904 UZF720903:UZF720904 VJB720903:VJB720904 VSX720903:VSX720904 WCT720903:WCT720904 WMP720903:WMP720904 WWL720903:WWL720904 AD786439:AD786440 JZ786439:JZ786440 TV786439:TV786440 ADR786439:ADR786440 ANN786439:ANN786440 AXJ786439:AXJ786440 BHF786439:BHF786440 BRB786439:BRB786440 CAX786439:CAX786440 CKT786439:CKT786440 CUP786439:CUP786440 DEL786439:DEL786440 DOH786439:DOH786440 DYD786439:DYD786440 EHZ786439:EHZ786440 ERV786439:ERV786440 FBR786439:FBR786440 FLN786439:FLN786440 FVJ786439:FVJ786440 GFF786439:GFF786440 GPB786439:GPB786440 GYX786439:GYX786440 HIT786439:HIT786440 HSP786439:HSP786440 ICL786439:ICL786440 IMH786439:IMH786440 IWD786439:IWD786440 JFZ786439:JFZ786440 JPV786439:JPV786440 JZR786439:JZR786440 KJN786439:KJN786440 KTJ786439:KTJ786440 LDF786439:LDF786440 LNB786439:LNB786440 LWX786439:LWX786440 MGT786439:MGT786440 MQP786439:MQP786440 NAL786439:NAL786440 NKH786439:NKH786440 NUD786439:NUD786440 ODZ786439:ODZ786440 ONV786439:ONV786440 OXR786439:OXR786440 PHN786439:PHN786440 PRJ786439:PRJ786440 QBF786439:QBF786440 QLB786439:QLB786440 QUX786439:QUX786440 RET786439:RET786440 ROP786439:ROP786440 RYL786439:RYL786440 SIH786439:SIH786440 SSD786439:SSD786440 TBZ786439:TBZ786440 TLV786439:TLV786440 TVR786439:TVR786440 UFN786439:UFN786440 UPJ786439:UPJ786440 UZF786439:UZF786440 VJB786439:VJB786440 VSX786439:VSX786440 WCT786439:WCT786440 WMP786439:WMP786440 WWL786439:WWL786440 AD851975:AD851976 JZ851975:JZ851976 TV851975:TV851976 ADR851975:ADR851976 ANN851975:ANN851976 AXJ851975:AXJ851976 BHF851975:BHF851976 BRB851975:BRB851976 CAX851975:CAX851976 CKT851975:CKT851976 CUP851975:CUP851976 DEL851975:DEL851976 DOH851975:DOH851976 DYD851975:DYD851976 EHZ851975:EHZ851976 ERV851975:ERV851976 FBR851975:FBR851976 FLN851975:FLN851976 FVJ851975:FVJ851976 GFF851975:GFF851976 GPB851975:GPB851976 GYX851975:GYX851976 HIT851975:HIT851976 HSP851975:HSP851976 ICL851975:ICL851976 IMH851975:IMH851976 IWD851975:IWD851976 JFZ851975:JFZ851976 JPV851975:JPV851976 JZR851975:JZR851976 KJN851975:KJN851976 KTJ851975:KTJ851976 LDF851975:LDF851976 LNB851975:LNB851976 LWX851975:LWX851976 MGT851975:MGT851976 MQP851975:MQP851976 NAL851975:NAL851976 NKH851975:NKH851976 NUD851975:NUD851976 ODZ851975:ODZ851976 ONV851975:ONV851976 OXR851975:OXR851976 PHN851975:PHN851976 PRJ851975:PRJ851976 QBF851975:QBF851976 QLB851975:QLB851976 QUX851975:QUX851976 RET851975:RET851976 ROP851975:ROP851976 RYL851975:RYL851976 SIH851975:SIH851976 SSD851975:SSD851976 TBZ851975:TBZ851976 TLV851975:TLV851976 TVR851975:TVR851976 UFN851975:UFN851976 UPJ851975:UPJ851976 UZF851975:UZF851976 VJB851975:VJB851976 VSX851975:VSX851976 WCT851975:WCT851976 WMP851975:WMP851976 WWL851975:WWL851976 AD917511:AD917512 JZ917511:JZ917512 TV917511:TV917512 ADR917511:ADR917512 ANN917511:ANN917512 AXJ917511:AXJ917512 BHF917511:BHF917512 BRB917511:BRB917512 CAX917511:CAX917512 CKT917511:CKT917512 CUP917511:CUP917512 DEL917511:DEL917512 DOH917511:DOH917512 DYD917511:DYD917512 EHZ917511:EHZ917512 ERV917511:ERV917512 FBR917511:FBR917512 FLN917511:FLN917512 FVJ917511:FVJ917512 GFF917511:GFF917512 GPB917511:GPB917512 GYX917511:GYX917512 HIT917511:HIT917512 HSP917511:HSP917512 ICL917511:ICL917512 IMH917511:IMH917512 IWD917511:IWD917512 JFZ917511:JFZ917512 JPV917511:JPV917512 JZR917511:JZR917512 KJN917511:KJN917512 KTJ917511:KTJ917512 LDF917511:LDF917512 LNB917511:LNB917512 LWX917511:LWX917512 MGT917511:MGT917512 MQP917511:MQP917512 NAL917511:NAL917512 NKH917511:NKH917512 NUD917511:NUD917512 ODZ917511:ODZ917512 ONV917511:ONV917512 OXR917511:OXR917512 PHN917511:PHN917512 PRJ917511:PRJ917512 QBF917511:QBF917512 QLB917511:QLB917512 QUX917511:QUX917512 RET917511:RET917512 ROP917511:ROP917512 RYL917511:RYL917512 SIH917511:SIH917512 SSD917511:SSD917512 TBZ917511:TBZ917512 TLV917511:TLV917512 TVR917511:TVR917512 UFN917511:UFN917512 UPJ917511:UPJ917512 UZF917511:UZF917512 VJB917511:VJB917512 VSX917511:VSX917512 WCT917511:WCT917512 WMP917511:WMP917512 WWL917511:WWL917512 AD983047:AD983048 JZ983047:JZ983048 TV983047:TV983048 ADR983047:ADR983048 ANN983047:ANN983048 AXJ983047:AXJ983048 BHF983047:BHF983048 BRB983047:BRB983048 CAX983047:CAX983048 CKT983047:CKT983048 CUP983047:CUP983048 DEL983047:DEL983048 DOH983047:DOH983048 DYD983047:DYD983048 EHZ983047:EHZ983048 ERV983047:ERV983048 FBR983047:FBR983048 FLN983047:FLN983048 FVJ983047:FVJ983048 GFF983047:GFF983048 GPB983047:GPB983048 GYX983047:GYX983048 HIT983047:HIT983048 HSP983047:HSP983048 ICL983047:ICL983048 IMH983047:IMH983048 IWD983047:IWD983048 JFZ983047:JFZ983048 JPV983047:JPV983048 JZR983047:JZR983048 KJN983047:KJN983048 KTJ983047:KTJ983048 LDF983047:LDF983048 LNB983047:LNB983048 LWX983047:LWX983048 MGT983047:MGT983048 MQP983047:MQP983048 NAL983047:NAL983048 NKH983047:NKH983048 NUD983047:NUD983048 ODZ983047:ODZ983048 ONV983047:ONV983048 OXR983047:OXR983048 PHN983047:PHN983048 PRJ983047:PRJ983048 QBF983047:QBF983048 QLB983047:QLB983048 QUX983047:QUX983048 RET983047:RET983048 ROP983047:ROP983048 RYL983047:RYL983048 SIH983047:SIH983048 SSD983047:SSD983048 TBZ983047:TBZ983048 TLV983047:TLV983048 TVR983047:TVR983048 UFN983047:UFN983048 UPJ983047:UPJ983048 UZF983047:UZF983048 VJB983047:VJB983048 VSX983047:VSX983048 WCT983047:WCT983048 WMP983047:WMP983048 WWL983047:WWL983048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JZ65540 TV65540 ADR65540 ANN65540 AXJ65540 BHF65540 BRB65540 CAX65540 CKT65540 CUP65540 DEL65540 DOH65540 DYD65540 EHZ65540 ERV65540 FBR65540 FLN65540 FVJ65540 GFF65540 GPB65540 GYX65540 HIT65540 HSP65540 ICL65540 IMH65540 IWD65540 JFZ65540 JPV65540 JZR65540 KJN65540 KTJ65540 LDF65540 LNB65540 LWX65540 MGT65540 MQP65540 NAL65540 NKH65540 NUD65540 ODZ65540 ONV65540 OXR65540 PHN65540 PRJ65540 QBF65540 QLB65540 QUX65540 RET65540 ROP65540 RYL65540 SIH65540 SSD65540 TBZ65540 TLV65540 TVR65540 UFN65540 UPJ65540 UZF65540 VJB65540 VSX65540 WCT65540 WMP65540 WWL65540 JZ131076 TV131076 ADR131076 ANN131076 AXJ131076 BHF131076 BRB131076 CAX131076 CKT131076 CUP131076 DEL131076 DOH131076 DYD131076 EHZ131076 ERV131076 FBR131076 FLN131076 FVJ131076 GFF131076 GPB131076 GYX131076 HIT131076 HSP131076 ICL131076 IMH131076 IWD131076 JFZ131076 JPV131076 JZR131076 KJN131076 KTJ131076 LDF131076 LNB131076 LWX131076 MGT131076 MQP131076 NAL131076 NKH131076 NUD131076 ODZ131076 ONV131076 OXR131076 PHN131076 PRJ131076 QBF131076 QLB131076 QUX131076 RET131076 ROP131076 RYL131076 SIH131076 SSD131076 TBZ131076 TLV131076 TVR131076 UFN131076 UPJ131076 UZF131076 VJB131076 VSX131076 WCT131076 WMP131076 WWL131076 JZ196612 TV196612 ADR196612 ANN196612 AXJ196612 BHF196612 BRB196612 CAX196612 CKT196612 CUP196612 DEL196612 DOH196612 DYD196612 EHZ196612 ERV196612 FBR196612 FLN196612 FVJ196612 GFF196612 GPB196612 GYX196612 HIT196612 HSP196612 ICL196612 IMH196612 IWD196612 JFZ196612 JPV196612 JZR196612 KJN196612 KTJ196612 LDF196612 LNB196612 LWX196612 MGT196612 MQP196612 NAL196612 NKH196612 NUD196612 ODZ196612 ONV196612 OXR196612 PHN196612 PRJ196612 QBF196612 QLB196612 QUX196612 RET196612 ROP196612 RYL196612 SIH196612 SSD196612 TBZ196612 TLV196612 TVR196612 UFN196612 UPJ196612 UZF196612 VJB196612 VSX196612 WCT196612 WMP196612 WWL196612 JZ262148 TV262148 ADR262148 ANN262148 AXJ262148 BHF262148 BRB262148 CAX262148 CKT262148 CUP262148 DEL262148 DOH262148 DYD262148 EHZ262148 ERV262148 FBR262148 FLN262148 FVJ262148 GFF262148 GPB262148 GYX262148 HIT262148 HSP262148 ICL262148 IMH262148 IWD262148 JFZ262148 JPV262148 JZR262148 KJN262148 KTJ262148 LDF262148 LNB262148 LWX262148 MGT262148 MQP262148 NAL262148 NKH262148 NUD262148 ODZ262148 ONV262148 OXR262148 PHN262148 PRJ262148 QBF262148 QLB262148 QUX262148 RET262148 ROP262148 RYL262148 SIH262148 SSD262148 TBZ262148 TLV262148 TVR262148 UFN262148 UPJ262148 UZF262148 VJB262148 VSX262148 WCT262148 WMP262148 WWL262148 JZ327684 TV327684 ADR327684 ANN327684 AXJ327684 BHF327684 BRB327684 CAX327684 CKT327684 CUP327684 DEL327684 DOH327684 DYD327684 EHZ327684 ERV327684 FBR327684 FLN327684 FVJ327684 GFF327684 GPB327684 GYX327684 HIT327684 HSP327684 ICL327684 IMH327684 IWD327684 JFZ327684 JPV327684 JZR327684 KJN327684 KTJ327684 LDF327684 LNB327684 LWX327684 MGT327684 MQP327684 NAL327684 NKH327684 NUD327684 ODZ327684 ONV327684 OXR327684 PHN327684 PRJ327684 QBF327684 QLB327684 QUX327684 RET327684 ROP327684 RYL327684 SIH327684 SSD327684 TBZ327684 TLV327684 TVR327684 UFN327684 UPJ327684 UZF327684 VJB327684 VSX327684 WCT327684 WMP327684 WWL327684 JZ393220 TV393220 ADR393220 ANN393220 AXJ393220 BHF393220 BRB393220 CAX393220 CKT393220 CUP393220 DEL393220 DOH393220 DYD393220 EHZ393220 ERV393220 FBR393220 FLN393220 FVJ393220 GFF393220 GPB393220 GYX393220 HIT393220 HSP393220 ICL393220 IMH393220 IWD393220 JFZ393220 JPV393220 JZR393220 KJN393220 KTJ393220 LDF393220 LNB393220 LWX393220 MGT393220 MQP393220 NAL393220 NKH393220 NUD393220 ODZ393220 ONV393220 OXR393220 PHN393220 PRJ393220 QBF393220 QLB393220 QUX393220 RET393220 ROP393220 RYL393220 SIH393220 SSD393220 TBZ393220 TLV393220 TVR393220 UFN393220 UPJ393220 UZF393220 VJB393220 VSX393220 WCT393220 WMP393220 WWL393220 JZ458756 TV458756 ADR458756 ANN458756 AXJ458756 BHF458756 BRB458756 CAX458756 CKT458756 CUP458756 DEL458756 DOH458756 DYD458756 EHZ458756 ERV458756 FBR458756 FLN458756 FVJ458756 GFF458756 GPB458756 GYX458756 HIT458756 HSP458756 ICL458756 IMH458756 IWD458756 JFZ458756 JPV458756 JZR458756 KJN458756 KTJ458756 LDF458756 LNB458756 LWX458756 MGT458756 MQP458756 NAL458756 NKH458756 NUD458756 ODZ458756 ONV458756 OXR458756 PHN458756 PRJ458756 QBF458756 QLB458756 QUX458756 RET458756 ROP458756 RYL458756 SIH458756 SSD458756 TBZ458756 TLV458756 TVR458756 UFN458756 UPJ458756 UZF458756 VJB458756 VSX458756 WCT458756 WMP458756 WWL458756 JZ524292 TV524292 ADR524292 ANN524292 AXJ524292 BHF524292 BRB524292 CAX524292 CKT524292 CUP524292 DEL524292 DOH524292 DYD524292 EHZ524292 ERV524292 FBR524292 FLN524292 FVJ524292 GFF524292 GPB524292 GYX524292 HIT524292 HSP524292 ICL524292 IMH524292 IWD524292 JFZ524292 JPV524292 JZR524292 KJN524292 KTJ524292 LDF524292 LNB524292 LWX524292 MGT524292 MQP524292 NAL524292 NKH524292 NUD524292 ODZ524292 ONV524292 OXR524292 PHN524292 PRJ524292 QBF524292 QLB524292 QUX524292 RET524292 ROP524292 RYL524292 SIH524292 SSD524292 TBZ524292 TLV524292 TVR524292 UFN524292 UPJ524292 UZF524292 VJB524292 VSX524292 WCT524292 WMP524292 WWL524292 JZ589828 TV589828 ADR589828 ANN589828 AXJ589828 BHF589828 BRB589828 CAX589828 CKT589828 CUP589828 DEL589828 DOH589828 DYD589828 EHZ589828 ERV589828 FBR589828 FLN589828 FVJ589828 GFF589828 GPB589828 GYX589828 HIT589828 HSP589828 ICL589828 IMH589828 IWD589828 JFZ589828 JPV589828 JZR589828 KJN589828 KTJ589828 LDF589828 LNB589828 LWX589828 MGT589828 MQP589828 NAL589828 NKH589828 NUD589828 ODZ589828 ONV589828 OXR589828 PHN589828 PRJ589828 QBF589828 QLB589828 QUX589828 RET589828 ROP589828 RYL589828 SIH589828 SSD589828 TBZ589828 TLV589828 TVR589828 UFN589828 UPJ589828 UZF589828 VJB589828 VSX589828 WCT589828 WMP589828 WWL589828 JZ655364 TV655364 ADR655364 ANN655364 AXJ655364 BHF655364 BRB655364 CAX655364 CKT655364 CUP655364 DEL655364 DOH655364 DYD655364 EHZ655364 ERV655364 FBR655364 FLN655364 FVJ655364 GFF655364 GPB655364 GYX655364 HIT655364 HSP655364 ICL655364 IMH655364 IWD655364 JFZ655364 JPV655364 JZR655364 KJN655364 KTJ655364 LDF655364 LNB655364 LWX655364 MGT655364 MQP655364 NAL655364 NKH655364 NUD655364 ODZ655364 ONV655364 OXR655364 PHN655364 PRJ655364 QBF655364 QLB655364 QUX655364 RET655364 ROP655364 RYL655364 SIH655364 SSD655364 TBZ655364 TLV655364 TVR655364 UFN655364 UPJ655364 UZF655364 VJB655364 VSX655364 WCT655364 WMP655364 WWL655364 JZ720900 TV720900 ADR720900 ANN720900 AXJ720900 BHF720900 BRB720900 CAX720900 CKT720900 CUP720900 DEL720900 DOH720900 DYD720900 EHZ720900 ERV720900 FBR720900 FLN720900 FVJ720900 GFF720900 GPB720900 GYX720900 HIT720900 HSP720900 ICL720900 IMH720900 IWD720900 JFZ720900 JPV720900 JZR720900 KJN720900 KTJ720900 LDF720900 LNB720900 LWX720900 MGT720900 MQP720900 NAL720900 NKH720900 NUD720900 ODZ720900 ONV720900 OXR720900 PHN720900 PRJ720900 QBF720900 QLB720900 QUX720900 RET720900 ROP720900 RYL720900 SIH720900 SSD720900 TBZ720900 TLV720900 TVR720900 UFN720900 UPJ720900 UZF720900 VJB720900 VSX720900 WCT720900 WMP720900 WWL720900 JZ786436 TV786436 ADR786436 ANN786436 AXJ786436 BHF786436 BRB786436 CAX786436 CKT786436 CUP786436 DEL786436 DOH786436 DYD786436 EHZ786436 ERV786436 FBR786436 FLN786436 FVJ786436 GFF786436 GPB786436 GYX786436 HIT786436 HSP786436 ICL786436 IMH786436 IWD786436 JFZ786436 JPV786436 JZR786436 KJN786436 KTJ786436 LDF786436 LNB786436 LWX786436 MGT786436 MQP786436 NAL786436 NKH786436 NUD786436 ODZ786436 ONV786436 OXR786436 PHN786436 PRJ786436 QBF786436 QLB786436 QUX786436 RET786436 ROP786436 RYL786436 SIH786436 SSD786436 TBZ786436 TLV786436 TVR786436 UFN786436 UPJ786436 UZF786436 VJB786436 VSX786436 WCT786436 WMP786436 WWL786436 JZ851972 TV851972 ADR851972 ANN851972 AXJ851972 BHF851972 BRB851972 CAX851972 CKT851972 CUP851972 DEL851972 DOH851972 DYD851972 EHZ851972 ERV851972 FBR851972 FLN851972 FVJ851972 GFF851972 GPB851972 GYX851972 HIT851972 HSP851972 ICL851972 IMH851972 IWD851972 JFZ851972 JPV851972 JZR851972 KJN851972 KTJ851972 LDF851972 LNB851972 LWX851972 MGT851972 MQP851972 NAL851972 NKH851972 NUD851972 ODZ851972 ONV851972 OXR851972 PHN851972 PRJ851972 QBF851972 QLB851972 QUX851972 RET851972 ROP851972 RYL851972 SIH851972 SSD851972 TBZ851972 TLV851972 TVR851972 UFN851972 UPJ851972 UZF851972 VJB851972 VSX851972 WCT851972 WMP851972 WWL851972 JZ917508 TV917508 ADR917508 ANN917508 AXJ917508 BHF917508 BRB917508 CAX917508 CKT917508 CUP917508 DEL917508 DOH917508 DYD917508 EHZ917508 ERV917508 FBR917508 FLN917508 FVJ917508 GFF917508 GPB917508 GYX917508 HIT917508 HSP917508 ICL917508 IMH917508 IWD917508 JFZ917508 JPV917508 JZR917508 KJN917508 KTJ917508 LDF917508 LNB917508 LWX917508 MGT917508 MQP917508 NAL917508 NKH917508 NUD917508 ODZ917508 ONV917508 OXR917508 PHN917508 PRJ917508 QBF917508 QLB917508 QUX917508 RET917508 ROP917508 RYL917508 SIH917508 SSD917508 TBZ917508 TLV917508 TVR917508 UFN917508 UPJ917508 UZF917508 VJB917508 VSX917508 WCT917508 WMP917508 WWL917508 JZ983044 TV983044 ADR983044 ANN983044 AXJ983044 BHF983044 BRB983044 CAX983044 CKT983044 CUP983044 DEL983044 DOH983044 DYD983044 EHZ983044 ERV983044 FBR983044 FLN983044 FVJ983044 GFF983044 GPB983044 GYX983044 HIT983044 HSP983044 ICL983044 IMH983044 IWD983044 JFZ983044 JPV983044 JZR983044 KJN983044 KTJ983044 LDF983044 LNB983044 LWX983044 MGT983044 MQP983044 NAL983044 NKH983044 NUD983044 ODZ983044 ONV983044 OXR983044 PHN983044 PRJ983044 QBF983044 QLB983044 QUX983044 RET983044 ROP983044 RYL983044 SIH983044 SSD983044 TBZ983044 TLV983044 TVR983044 UFN983044 UPJ983044 UZF983044 VJB983044 VSX983044 WCT983044 WMP983044 WWL983044 JY65533:JZ65539 TU65533:TV65539 ADQ65533:ADR65539 ANM65533:ANN65539 AXI65533:AXJ65539 BHE65533:BHF65539 BRA65533:BRB65539 CAW65533:CAX65539 CKS65533:CKT65539 CUO65533:CUP65539 DEK65533:DEL65539 DOG65533:DOH65539 DYC65533:DYD65539 EHY65533:EHZ65539 ERU65533:ERV65539 FBQ65533:FBR65539 FLM65533:FLN65539 FVI65533:FVJ65539 GFE65533:GFF65539 GPA65533:GPB65539 GYW65533:GYX65539 HIS65533:HIT65539 HSO65533:HSP65539 ICK65533:ICL65539 IMG65533:IMH65539 IWC65533:IWD65539 JFY65533:JFZ65539 JPU65533:JPV65539 JZQ65533:JZR65539 KJM65533:KJN65539 KTI65533:KTJ65539 LDE65533:LDF65539 LNA65533:LNB65539 LWW65533:LWX65539 MGS65533:MGT65539 MQO65533:MQP65539 NAK65533:NAL65539 NKG65533:NKH65539 NUC65533:NUD65539 ODY65533:ODZ65539 ONU65533:ONV65539 OXQ65533:OXR65539 PHM65533:PHN65539 PRI65533:PRJ65539 QBE65533:QBF65539 QLA65533:QLB65539 QUW65533:QUX65539 RES65533:RET65539 ROO65533:ROP65539 RYK65533:RYL65539 SIG65533:SIH65539 SSC65533:SSD65539 TBY65533:TBZ65539 TLU65533:TLV65539 TVQ65533:TVR65539 UFM65533:UFN65539 UPI65533:UPJ65539 UZE65533:UZF65539 VJA65533:VJB65539 VSW65533:VSX65539 WCS65533:WCT65539 WMO65533:WMP65539 WWK65533:WWL65539 JY131069:JZ131075 TU131069:TV131075 ADQ131069:ADR131075 ANM131069:ANN131075 AXI131069:AXJ131075 BHE131069:BHF131075 BRA131069:BRB131075 CAW131069:CAX131075 CKS131069:CKT131075 CUO131069:CUP131075 DEK131069:DEL131075 DOG131069:DOH131075 DYC131069:DYD131075 EHY131069:EHZ131075 ERU131069:ERV131075 FBQ131069:FBR131075 FLM131069:FLN131075 FVI131069:FVJ131075 GFE131069:GFF131075 GPA131069:GPB131075 GYW131069:GYX131075 HIS131069:HIT131075 HSO131069:HSP131075 ICK131069:ICL131075 IMG131069:IMH131075 IWC131069:IWD131075 JFY131069:JFZ131075 JPU131069:JPV131075 JZQ131069:JZR131075 KJM131069:KJN131075 KTI131069:KTJ131075 LDE131069:LDF131075 LNA131069:LNB131075 LWW131069:LWX131075 MGS131069:MGT131075 MQO131069:MQP131075 NAK131069:NAL131075 NKG131069:NKH131075 NUC131069:NUD131075 ODY131069:ODZ131075 ONU131069:ONV131075 OXQ131069:OXR131075 PHM131069:PHN131075 PRI131069:PRJ131075 QBE131069:QBF131075 QLA131069:QLB131075 QUW131069:QUX131075 RES131069:RET131075 ROO131069:ROP131075 RYK131069:RYL131075 SIG131069:SIH131075 SSC131069:SSD131075 TBY131069:TBZ131075 TLU131069:TLV131075 TVQ131069:TVR131075 UFM131069:UFN131075 UPI131069:UPJ131075 UZE131069:UZF131075 VJA131069:VJB131075 VSW131069:VSX131075 WCS131069:WCT131075 WMO131069:WMP131075 WWK131069:WWL131075 JY196605:JZ196611 TU196605:TV196611 ADQ196605:ADR196611 ANM196605:ANN196611 AXI196605:AXJ196611 BHE196605:BHF196611 BRA196605:BRB196611 CAW196605:CAX196611 CKS196605:CKT196611 CUO196605:CUP196611 DEK196605:DEL196611 DOG196605:DOH196611 DYC196605:DYD196611 EHY196605:EHZ196611 ERU196605:ERV196611 FBQ196605:FBR196611 FLM196605:FLN196611 FVI196605:FVJ196611 GFE196605:GFF196611 GPA196605:GPB196611 GYW196605:GYX196611 HIS196605:HIT196611 HSO196605:HSP196611 ICK196605:ICL196611 IMG196605:IMH196611 IWC196605:IWD196611 JFY196605:JFZ196611 JPU196605:JPV196611 JZQ196605:JZR196611 KJM196605:KJN196611 KTI196605:KTJ196611 LDE196605:LDF196611 LNA196605:LNB196611 LWW196605:LWX196611 MGS196605:MGT196611 MQO196605:MQP196611 NAK196605:NAL196611 NKG196605:NKH196611 NUC196605:NUD196611 ODY196605:ODZ196611 ONU196605:ONV196611 OXQ196605:OXR196611 PHM196605:PHN196611 PRI196605:PRJ196611 QBE196605:QBF196611 QLA196605:QLB196611 QUW196605:QUX196611 RES196605:RET196611 ROO196605:ROP196611 RYK196605:RYL196611 SIG196605:SIH196611 SSC196605:SSD196611 TBY196605:TBZ196611 TLU196605:TLV196611 TVQ196605:TVR196611 UFM196605:UFN196611 UPI196605:UPJ196611 UZE196605:UZF196611 VJA196605:VJB196611 VSW196605:VSX196611 WCS196605:WCT196611 WMO196605:WMP196611 WWK196605:WWL196611 JY262141:JZ262147 TU262141:TV262147 ADQ262141:ADR262147 ANM262141:ANN262147 AXI262141:AXJ262147 BHE262141:BHF262147 BRA262141:BRB262147 CAW262141:CAX262147 CKS262141:CKT262147 CUO262141:CUP262147 DEK262141:DEL262147 DOG262141:DOH262147 DYC262141:DYD262147 EHY262141:EHZ262147 ERU262141:ERV262147 FBQ262141:FBR262147 FLM262141:FLN262147 FVI262141:FVJ262147 GFE262141:GFF262147 GPA262141:GPB262147 GYW262141:GYX262147 HIS262141:HIT262147 HSO262141:HSP262147 ICK262141:ICL262147 IMG262141:IMH262147 IWC262141:IWD262147 JFY262141:JFZ262147 JPU262141:JPV262147 JZQ262141:JZR262147 KJM262141:KJN262147 KTI262141:KTJ262147 LDE262141:LDF262147 LNA262141:LNB262147 LWW262141:LWX262147 MGS262141:MGT262147 MQO262141:MQP262147 NAK262141:NAL262147 NKG262141:NKH262147 NUC262141:NUD262147 ODY262141:ODZ262147 ONU262141:ONV262147 OXQ262141:OXR262147 PHM262141:PHN262147 PRI262141:PRJ262147 QBE262141:QBF262147 QLA262141:QLB262147 QUW262141:QUX262147 RES262141:RET262147 ROO262141:ROP262147 RYK262141:RYL262147 SIG262141:SIH262147 SSC262141:SSD262147 TBY262141:TBZ262147 TLU262141:TLV262147 TVQ262141:TVR262147 UFM262141:UFN262147 UPI262141:UPJ262147 UZE262141:UZF262147 VJA262141:VJB262147 VSW262141:VSX262147 WCS262141:WCT262147 WMO262141:WMP262147 WWK262141:WWL262147 JY327677:JZ327683 TU327677:TV327683 ADQ327677:ADR327683 ANM327677:ANN327683 AXI327677:AXJ327683 BHE327677:BHF327683 BRA327677:BRB327683 CAW327677:CAX327683 CKS327677:CKT327683 CUO327677:CUP327683 DEK327677:DEL327683 DOG327677:DOH327683 DYC327677:DYD327683 EHY327677:EHZ327683 ERU327677:ERV327683 FBQ327677:FBR327683 FLM327677:FLN327683 FVI327677:FVJ327683 GFE327677:GFF327683 GPA327677:GPB327683 GYW327677:GYX327683 HIS327677:HIT327683 HSO327677:HSP327683 ICK327677:ICL327683 IMG327677:IMH327683 IWC327677:IWD327683 JFY327677:JFZ327683 JPU327677:JPV327683 JZQ327677:JZR327683 KJM327677:KJN327683 KTI327677:KTJ327683 LDE327677:LDF327683 LNA327677:LNB327683 LWW327677:LWX327683 MGS327677:MGT327683 MQO327677:MQP327683 NAK327677:NAL327683 NKG327677:NKH327683 NUC327677:NUD327683 ODY327677:ODZ327683 ONU327677:ONV327683 OXQ327677:OXR327683 PHM327677:PHN327683 PRI327677:PRJ327683 QBE327677:QBF327683 QLA327677:QLB327683 QUW327677:QUX327683 RES327677:RET327683 ROO327677:ROP327683 RYK327677:RYL327683 SIG327677:SIH327683 SSC327677:SSD327683 TBY327677:TBZ327683 TLU327677:TLV327683 TVQ327677:TVR327683 UFM327677:UFN327683 UPI327677:UPJ327683 UZE327677:UZF327683 VJA327677:VJB327683 VSW327677:VSX327683 WCS327677:WCT327683 WMO327677:WMP327683 WWK327677:WWL327683 JY393213:JZ393219 TU393213:TV393219 ADQ393213:ADR393219 ANM393213:ANN393219 AXI393213:AXJ393219 BHE393213:BHF393219 BRA393213:BRB393219 CAW393213:CAX393219 CKS393213:CKT393219 CUO393213:CUP393219 DEK393213:DEL393219 DOG393213:DOH393219 DYC393213:DYD393219 EHY393213:EHZ393219 ERU393213:ERV393219 FBQ393213:FBR393219 FLM393213:FLN393219 FVI393213:FVJ393219 GFE393213:GFF393219 GPA393213:GPB393219 GYW393213:GYX393219 HIS393213:HIT393219 HSO393213:HSP393219 ICK393213:ICL393219 IMG393213:IMH393219 IWC393213:IWD393219 JFY393213:JFZ393219 JPU393213:JPV393219 JZQ393213:JZR393219 KJM393213:KJN393219 KTI393213:KTJ393219 LDE393213:LDF393219 LNA393213:LNB393219 LWW393213:LWX393219 MGS393213:MGT393219 MQO393213:MQP393219 NAK393213:NAL393219 NKG393213:NKH393219 NUC393213:NUD393219 ODY393213:ODZ393219 ONU393213:ONV393219 OXQ393213:OXR393219 PHM393213:PHN393219 PRI393213:PRJ393219 QBE393213:QBF393219 QLA393213:QLB393219 QUW393213:QUX393219 RES393213:RET393219 ROO393213:ROP393219 RYK393213:RYL393219 SIG393213:SIH393219 SSC393213:SSD393219 TBY393213:TBZ393219 TLU393213:TLV393219 TVQ393213:TVR393219 UFM393213:UFN393219 UPI393213:UPJ393219 UZE393213:UZF393219 VJA393213:VJB393219 VSW393213:VSX393219 WCS393213:WCT393219 WMO393213:WMP393219 WWK393213:WWL393219 JY458749:JZ458755 TU458749:TV458755 ADQ458749:ADR458755 ANM458749:ANN458755 AXI458749:AXJ458755 BHE458749:BHF458755 BRA458749:BRB458755 CAW458749:CAX458755 CKS458749:CKT458755 CUO458749:CUP458755 DEK458749:DEL458755 DOG458749:DOH458755 DYC458749:DYD458755 EHY458749:EHZ458755 ERU458749:ERV458755 FBQ458749:FBR458755 FLM458749:FLN458755 FVI458749:FVJ458755 GFE458749:GFF458755 GPA458749:GPB458755 GYW458749:GYX458755 HIS458749:HIT458755 HSO458749:HSP458755 ICK458749:ICL458755 IMG458749:IMH458755 IWC458749:IWD458755 JFY458749:JFZ458755 JPU458749:JPV458755 JZQ458749:JZR458755 KJM458749:KJN458755 KTI458749:KTJ458755 LDE458749:LDF458755 LNA458749:LNB458755 LWW458749:LWX458755 MGS458749:MGT458755 MQO458749:MQP458755 NAK458749:NAL458755 NKG458749:NKH458755 NUC458749:NUD458755 ODY458749:ODZ458755 ONU458749:ONV458755 OXQ458749:OXR458755 PHM458749:PHN458755 PRI458749:PRJ458755 QBE458749:QBF458755 QLA458749:QLB458755 QUW458749:QUX458755 RES458749:RET458755 ROO458749:ROP458755 RYK458749:RYL458755 SIG458749:SIH458755 SSC458749:SSD458755 TBY458749:TBZ458755 TLU458749:TLV458755 TVQ458749:TVR458755 UFM458749:UFN458755 UPI458749:UPJ458755 UZE458749:UZF458755 VJA458749:VJB458755 VSW458749:VSX458755 WCS458749:WCT458755 WMO458749:WMP458755 WWK458749:WWL458755 JY524285:JZ524291 TU524285:TV524291 ADQ524285:ADR524291 ANM524285:ANN524291 AXI524285:AXJ524291 BHE524285:BHF524291 BRA524285:BRB524291 CAW524285:CAX524291 CKS524285:CKT524291 CUO524285:CUP524291 DEK524285:DEL524291 DOG524285:DOH524291 DYC524285:DYD524291 EHY524285:EHZ524291 ERU524285:ERV524291 FBQ524285:FBR524291 FLM524285:FLN524291 FVI524285:FVJ524291 GFE524285:GFF524291 GPA524285:GPB524291 GYW524285:GYX524291 HIS524285:HIT524291 HSO524285:HSP524291 ICK524285:ICL524291 IMG524285:IMH524291 IWC524285:IWD524291 JFY524285:JFZ524291 JPU524285:JPV524291 JZQ524285:JZR524291 KJM524285:KJN524291 KTI524285:KTJ524291 LDE524285:LDF524291 LNA524285:LNB524291 LWW524285:LWX524291 MGS524285:MGT524291 MQO524285:MQP524291 NAK524285:NAL524291 NKG524285:NKH524291 NUC524285:NUD524291 ODY524285:ODZ524291 ONU524285:ONV524291 OXQ524285:OXR524291 PHM524285:PHN524291 PRI524285:PRJ524291 QBE524285:QBF524291 QLA524285:QLB524291 QUW524285:QUX524291 RES524285:RET524291 ROO524285:ROP524291 RYK524285:RYL524291 SIG524285:SIH524291 SSC524285:SSD524291 TBY524285:TBZ524291 TLU524285:TLV524291 TVQ524285:TVR524291 UFM524285:UFN524291 UPI524285:UPJ524291 UZE524285:UZF524291 VJA524285:VJB524291 VSW524285:VSX524291 WCS524285:WCT524291 WMO524285:WMP524291 WWK524285:WWL524291 JY589821:JZ589827 TU589821:TV589827 ADQ589821:ADR589827 ANM589821:ANN589827 AXI589821:AXJ589827 BHE589821:BHF589827 BRA589821:BRB589827 CAW589821:CAX589827 CKS589821:CKT589827 CUO589821:CUP589827 DEK589821:DEL589827 DOG589821:DOH589827 DYC589821:DYD589827 EHY589821:EHZ589827 ERU589821:ERV589827 FBQ589821:FBR589827 FLM589821:FLN589827 FVI589821:FVJ589827 GFE589821:GFF589827 GPA589821:GPB589827 GYW589821:GYX589827 HIS589821:HIT589827 HSO589821:HSP589827 ICK589821:ICL589827 IMG589821:IMH589827 IWC589821:IWD589827 JFY589821:JFZ589827 JPU589821:JPV589827 JZQ589821:JZR589827 KJM589821:KJN589827 KTI589821:KTJ589827 LDE589821:LDF589827 LNA589821:LNB589827 LWW589821:LWX589827 MGS589821:MGT589827 MQO589821:MQP589827 NAK589821:NAL589827 NKG589821:NKH589827 NUC589821:NUD589827 ODY589821:ODZ589827 ONU589821:ONV589827 OXQ589821:OXR589827 PHM589821:PHN589827 PRI589821:PRJ589827 QBE589821:QBF589827 QLA589821:QLB589827 QUW589821:QUX589827 RES589821:RET589827 ROO589821:ROP589827 RYK589821:RYL589827 SIG589821:SIH589827 SSC589821:SSD589827 TBY589821:TBZ589827 TLU589821:TLV589827 TVQ589821:TVR589827 UFM589821:UFN589827 UPI589821:UPJ589827 UZE589821:UZF589827 VJA589821:VJB589827 VSW589821:VSX589827 WCS589821:WCT589827 WMO589821:WMP589827 WWK589821:WWL589827 JY655357:JZ655363 TU655357:TV655363 ADQ655357:ADR655363 ANM655357:ANN655363 AXI655357:AXJ655363 BHE655357:BHF655363 BRA655357:BRB655363 CAW655357:CAX655363 CKS655357:CKT655363 CUO655357:CUP655363 DEK655357:DEL655363 DOG655357:DOH655363 DYC655357:DYD655363 EHY655357:EHZ655363 ERU655357:ERV655363 FBQ655357:FBR655363 FLM655357:FLN655363 FVI655357:FVJ655363 GFE655357:GFF655363 GPA655357:GPB655363 GYW655357:GYX655363 HIS655357:HIT655363 HSO655357:HSP655363 ICK655357:ICL655363 IMG655357:IMH655363 IWC655357:IWD655363 JFY655357:JFZ655363 JPU655357:JPV655363 JZQ655357:JZR655363 KJM655357:KJN655363 KTI655357:KTJ655363 LDE655357:LDF655363 LNA655357:LNB655363 LWW655357:LWX655363 MGS655357:MGT655363 MQO655357:MQP655363 NAK655357:NAL655363 NKG655357:NKH655363 NUC655357:NUD655363 ODY655357:ODZ655363 ONU655357:ONV655363 OXQ655357:OXR655363 PHM655357:PHN655363 PRI655357:PRJ655363 QBE655357:QBF655363 QLA655357:QLB655363 QUW655357:QUX655363 RES655357:RET655363 ROO655357:ROP655363 RYK655357:RYL655363 SIG655357:SIH655363 SSC655357:SSD655363 TBY655357:TBZ655363 TLU655357:TLV655363 TVQ655357:TVR655363 UFM655357:UFN655363 UPI655357:UPJ655363 UZE655357:UZF655363 VJA655357:VJB655363 VSW655357:VSX655363 WCS655357:WCT655363 WMO655357:WMP655363 WWK655357:WWL655363 JY720893:JZ720899 TU720893:TV720899 ADQ720893:ADR720899 ANM720893:ANN720899 AXI720893:AXJ720899 BHE720893:BHF720899 BRA720893:BRB720899 CAW720893:CAX720899 CKS720893:CKT720899 CUO720893:CUP720899 DEK720893:DEL720899 DOG720893:DOH720899 DYC720893:DYD720899 EHY720893:EHZ720899 ERU720893:ERV720899 FBQ720893:FBR720899 FLM720893:FLN720899 FVI720893:FVJ720899 GFE720893:GFF720899 GPA720893:GPB720899 GYW720893:GYX720899 HIS720893:HIT720899 HSO720893:HSP720899 ICK720893:ICL720899 IMG720893:IMH720899 IWC720893:IWD720899 JFY720893:JFZ720899 JPU720893:JPV720899 JZQ720893:JZR720899 KJM720893:KJN720899 KTI720893:KTJ720899 LDE720893:LDF720899 LNA720893:LNB720899 LWW720893:LWX720899 MGS720893:MGT720899 MQO720893:MQP720899 NAK720893:NAL720899 NKG720893:NKH720899 NUC720893:NUD720899 ODY720893:ODZ720899 ONU720893:ONV720899 OXQ720893:OXR720899 PHM720893:PHN720899 PRI720893:PRJ720899 QBE720893:QBF720899 QLA720893:QLB720899 QUW720893:QUX720899 RES720893:RET720899 ROO720893:ROP720899 RYK720893:RYL720899 SIG720893:SIH720899 SSC720893:SSD720899 TBY720893:TBZ720899 TLU720893:TLV720899 TVQ720893:TVR720899 UFM720893:UFN720899 UPI720893:UPJ720899 UZE720893:UZF720899 VJA720893:VJB720899 VSW720893:VSX720899 WCS720893:WCT720899 WMO720893:WMP720899 WWK720893:WWL720899 JY786429:JZ786435 TU786429:TV786435 ADQ786429:ADR786435 ANM786429:ANN786435 AXI786429:AXJ786435 BHE786429:BHF786435 BRA786429:BRB786435 CAW786429:CAX786435 CKS786429:CKT786435 CUO786429:CUP786435 DEK786429:DEL786435 DOG786429:DOH786435 DYC786429:DYD786435 EHY786429:EHZ786435 ERU786429:ERV786435 FBQ786429:FBR786435 FLM786429:FLN786435 FVI786429:FVJ786435 GFE786429:GFF786435 GPA786429:GPB786435 GYW786429:GYX786435 HIS786429:HIT786435 HSO786429:HSP786435 ICK786429:ICL786435 IMG786429:IMH786435 IWC786429:IWD786435 JFY786429:JFZ786435 JPU786429:JPV786435 JZQ786429:JZR786435 KJM786429:KJN786435 KTI786429:KTJ786435 LDE786429:LDF786435 LNA786429:LNB786435 LWW786429:LWX786435 MGS786429:MGT786435 MQO786429:MQP786435 NAK786429:NAL786435 NKG786429:NKH786435 NUC786429:NUD786435 ODY786429:ODZ786435 ONU786429:ONV786435 OXQ786429:OXR786435 PHM786429:PHN786435 PRI786429:PRJ786435 QBE786429:QBF786435 QLA786429:QLB786435 QUW786429:QUX786435 RES786429:RET786435 ROO786429:ROP786435 RYK786429:RYL786435 SIG786429:SIH786435 SSC786429:SSD786435 TBY786429:TBZ786435 TLU786429:TLV786435 TVQ786429:TVR786435 UFM786429:UFN786435 UPI786429:UPJ786435 UZE786429:UZF786435 VJA786429:VJB786435 VSW786429:VSX786435 WCS786429:WCT786435 WMO786429:WMP786435 WWK786429:WWL786435 JY851965:JZ851971 TU851965:TV851971 ADQ851965:ADR851971 ANM851965:ANN851971 AXI851965:AXJ851971 BHE851965:BHF851971 BRA851965:BRB851971 CAW851965:CAX851971 CKS851965:CKT851971 CUO851965:CUP851971 DEK851965:DEL851971 DOG851965:DOH851971 DYC851965:DYD851971 EHY851965:EHZ851971 ERU851965:ERV851971 FBQ851965:FBR851971 FLM851965:FLN851971 FVI851965:FVJ851971 GFE851965:GFF851971 GPA851965:GPB851971 GYW851965:GYX851971 HIS851965:HIT851971 HSO851965:HSP851971 ICK851965:ICL851971 IMG851965:IMH851971 IWC851965:IWD851971 JFY851965:JFZ851971 JPU851965:JPV851971 JZQ851965:JZR851971 KJM851965:KJN851971 KTI851965:KTJ851971 LDE851965:LDF851971 LNA851965:LNB851971 LWW851965:LWX851971 MGS851965:MGT851971 MQO851965:MQP851971 NAK851965:NAL851971 NKG851965:NKH851971 NUC851965:NUD851971 ODY851965:ODZ851971 ONU851965:ONV851971 OXQ851965:OXR851971 PHM851965:PHN851971 PRI851965:PRJ851971 QBE851965:QBF851971 QLA851965:QLB851971 QUW851965:QUX851971 RES851965:RET851971 ROO851965:ROP851971 RYK851965:RYL851971 SIG851965:SIH851971 SSC851965:SSD851971 TBY851965:TBZ851971 TLU851965:TLV851971 TVQ851965:TVR851971 UFM851965:UFN851971 UPI851965:UPJ851971 UZE851965:UZF851971 VJA851965:VJB851971 VSW851965:VSX851971 WCS851965:WCT851971 WMO851965:WMP851971 WWK851965:WWL851971 JY917501:JZ917507 TU917501:TV917507 ADQ917501:ADR917507 ANM917501:ANN917507 AXI917501:AXJ917507 BHE917501:BHF917507 BRA917501:BRB917507 CAW917501:CAX917507 CKS917501:CKT917507 CUO917501:CUP917507 DEK917501:DEL917507 DOG917501:DOH917507 DYC917501:DYD917507 EHY917501:EHZ917507 ERU917501:ERV917507 FBQ917501:FBR917507 FLM917501:FLN917507 FVI917501:FVJ917507 GFE917501:GFF917507 GPA917501:GPB917507 GYW917501:GYX917507 HIS917501:HIT917507 HSO917501:HSP917507 ICK917501:ICL917507 IMG917501:IMH917507 IWC917501:IWD917507 JFY917501:JFZ917507 JPU917501:JPV917507 JZQ917501:JZR917507 KJM917501:KJN917507 KTI917501:KTJ917507 LDE917501:LDF917507 LNA917501:LNB917507 LWW917501:LWX917507 MGS917501:MGT917507 MQO917501:MQP917507 NAK917501:NAL917507 NKG917501:NKH917507 NUC917501:NUD917507 ODY917501:ODZ917507 ONU917501:ONV917507 OXQ917501:OXR917507 PHM917501:PHN917507 PRI917501:PRJ917507 QBE917501:QBF917507 QLA917501:QLB917507 QUW917501:QUX917507 RES917501:RET917507 ROO917501:ROP917507 RYK917501:RYL917507 SIG917501:SIH917507 SSC917501:SSD917507 TBY917501:TBZ917507 TLU917501:TLV917507 TVQ917501:TVR917507 UFM917501:UFN917507 UPI917501:UPJ917507 UZE917501:UZF917507 VJA917501:VJB917507 VSW917501:VSX917507 WCS917501:WCT917507 WMO917501:WMP917507 WWK917501:WWL917507 JY983037:JZ983043 TU983037:TV983043 ADQ983037:ADR983043 ANM983037:ANN983043 AXI983037:AXJ983043 BHE983037:BHF983043 BRA983037:BRB983043 CAW983037:CAX983043 CKS983037:CKT983043 CUO983037:CUP983043 DEK983037:DEL983043 DOG983037:DOH983043 DYC983037:DYD983043 EHY983037:EHZ983043 ERU983037:ERV983043 FBQ983037:FBR983043 FLM983037:FLN983043 FVI983037:FVJ983043 GFE983037:GFF983043 GPA983037:GPB983043 GYW983037:GYX983043 HIS983037:HIT983043 HSO983037:HSP983043 ICK983037:ICL983043 IMG983037:IMH983043 IWC983037:IWD983043 JFY983037:JFZ983043 JPU983037:JPV983043 JZQ983037:JZR983043 KJM983037:KJN983043 KTI983037:KTJ983043 LDE983037:LDF983043 LNA983037:LNB983043 LWW983037:LWX983043 MGS983037:MGT983043 MQO983037:MQP983043 NAK983037:NAL983043 NKG983037:NKH983043 NUC983037:NUD983043 ODY983037:ODZ983043 ONU983037:ONV983043 OXQ983037:OXR983043 PHM983037:PHN983043 PRI983037:PRJ983043 QBE983037:QBF983043 QLA983037:QLB983043 QUW983037:QUX983043 RES983037:RET983043 ROO983037:ROP983043 RYK983037:RYL983043 SIG983037:SIH983043 SSC983037:SSD983043 TBY983037:TBZ983043 TLU983037:TLV983043 TVQ983037:TVR983043 UFM983037:UFN983043 UPI983037:UPJ983043 UZE983037:UZF983043 VJA983037:VJB983043 VSW983037:VSX983043 WCS983037:WCT983043 WMO983037:WMP983043 WWK983037:WWL983043 AC46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 AF65577:AG65577 KB65577:KC65577 TX65577:TY65577 ADT65577:ADU65577 ANP65577:ANQ65577 AXL65577:AXM65577 BHH65577:BHI65577 BRD65577:BRE65577 CAZ65577:CBA65577 CKV65577:CKW65577 CUR65577:CUS65577 DEN65577:DEO65577 DOJ65577:DOK65577 DYF65577:DYG65577 EIB65577:EIC65577 ERX65577:ERY65577 FBT65577:FBU65577 FLP65577:FLQ65577 FVL65577:FVM65577 GFH65577:GFI65577 GPD65577:GPE65577 GYZ65577:GZA65577 HIV65577:HIW65577 HSR65577:HSS65577 ICN65577:ICO65577 IMJ65577:IMK65577 IWF65577:IWG65577 JGB65577:JGC65577 JPX65577:JPY65577 JZT65577:JZU65577 KJP65577:KJQ65577 KTL65577:KTM65577 LDH65577:LDI65577 LND65577:LNE65577 LWZ65577:LXA65577 MGV65577:MGW65577 MQR65577:MQS65577 NAN65577:NAO65577 NKJ65577:NKK65577 NUF65577:NUG65577 OEB65577:OEC65577 ONX65577:ONY65577 OXT65577:OXU65577 PHP65577:PHQ65577 PRL65577:PRM65577 QBH65577:QBI65577 QLD65577:QLE65577 QUZ65577:QVA65577 REV65577:REW65577 ROR65577:ROS65577 RYN65577:RYO65577 SIJ65577:SIK65577 SSF65577:SSG65577 TCB65577:TCC65577 TLX65577:TLY65577 TVT65577:TVU65577 UFP65577:UFQ65577 UPL65577:UPM65577 UZH65577:UZI65577 VJD65577:VJE65577 VSZ65577:VTA65577 WCV65577:WCW65577 WMR65577:WMS65577 WWN65577:WWO65577 AF131113:AG131113 KB131113:KC131113 TX131113:TY131113 ADT131113:ADU131113 ANP131113:ANQ131113 AXL131113:AXM131113 BHH131113:BHI131113 BRD131113:BRE131113 CAZ131113:CBA131113 CKV131113:CKW131113 CUR131113:CUS131113 DEN131113:DEO131113 DOJ131113:DOK131113 DYF131113:DYG131113 EIB131113:EIC131113 ERX131113:ERY131113 FBT131113:FBU131113 FLP131113:FLQ131113 FVL131113:FVM131113 GFH131113:GFI131113 GPD131113:GPE131113 GYZ131113:GZA131113 HIV131113:HIW131113 HSR131113:HSS131113 ICN131113:ICO131113 IMJ131113:IMK131113 IWF131113:IWG131113 JGB131113:JGC131113 JPX131113:JPY131113 JZT131113:JZU131113 KJP131113:KJQ131113 KTL131113:KTM131113 LDH131113:LDI131113 LND131113:LNE131113 LWZ131113:LXA131113 MGV131113:MGW131113 MQR131113:MQS131113 NAN131113:NAO131113 NKJ131113:NKK131113 NUF131113:NUG131113 OEB131113:OEC131113 ONX131113:ONY131113 OXT131113:OXU131113 PHP131113:PHQ131113 PRL131113:PRM131113 QBH131113:QBI131113 QLD131113:QLE131113 QUZ131113:QVA131113 REV131113:REW131113 ROR131113:ROS131113 RYN131113:RYO131113 SIJ131113:SIK131113 SSF131113:SSG131113 TCB131113:TCC131113 TLX131113:TLY131113 TVT131113:TVU131113 UFP131113:UFQ131113 UPL131113:UPM131113 UZH131113:UZI131113 VJD131113:VJE131113 VSZ131113:VTA131113 WCV131113:WCW131113 WMR131113:WMS131113 WWN131113:WWO131113 AF196649:AG196649 KB196649:KC196649 TX196649:TY196649 ADT196649:ADU196649 ANP196649:ANQ196649 AXL196649:AXM196649 BHH196649:BHI196649 BRD196649:BRE196649 CAZ196649:CBA196649 CKV196649:CKW196649 CUR196649:CUS196649 DEN196649:DEO196649 DOJ196649:DOK196649 DYF196649:DYG196649 EIB196649:EIC196649 ERX196649:ERY196649 FBT196649:FBU196649 FLP196649:FLQ196649 FVL196649:FVM196649 GFH196649:GFI196649 GPD196649:GPE196649 GYZ196649:GZA196649 HIV196649:HIW196649 HSR196649:HSS196649 ICN196649:ICO196649 IMJ196649:IMK196649 IWF196649:IWG196649 JGB196649:JGC196649 JPX196649:JPY196649 JZT196649:JZU196649 KJP196649:KJQ196649 KTL196649:KTM196649 LDH196649:LDI196649 LND196649:LNE196649 LWZ196649:LXA196649 MGV196649:MGW196649 MQR196649:MQS196649 NAN196649:NAO196649 NKJ196649:NKK196649 NUF196649:NUG196649 OEB196649:OEC196649 ONX196649:ONY196649 OXT196649:OXU196649 PHP196649:PHQ196649 PRL196649:PRM196649 QBH196649:QBI196649 QLD196649:QLE196649 QUZ196649:QVA196649 REV196649:REW196649 ROR196649:ROS196649 RYN196649:RYO196649 SIJ196649:SIK196649 SSF196649:SSG196649 TCB196649:TCC196649 TLX196649:TLY196649 TVT196649:TVU196649 UFP196649:UFQ196649 UPL196649:UPM196649 UZH196649:UZI196649 VJD196649:VJE196649 VSZ196649:VTA196649 WCV196649:WCW196649 WMR196649:WMS196649 WWN196649:WWO196649 AF262185:AG262185 KB262185:KC262185 TX262185:TY262185 ADT262185:ADU262185 ANP262185:ANQ262185 AXL262185:AXM262185 BHH262185:BHI262185 BRD262185:BRE262185 CAZ262185:CBA262185 CKV262185:CKW262185 CUR262185:CUS262185 DEN262185:DEO262185 DOJ262185:DOK262185 DYF262185:DYG262185 EIB262185:EIC262185 ERX262185:ERY262185 FBT262185:FBU262185 FLP262185:FLQ262185 FVL262185:FVM262185 GFH262185:GFI262185 GPD262185:GPE262185 GYZ262185:GZA262185 HIV262185:HIW262185 HSR262185:HSS262185 ICN262185:ICO262185 IMJ262185:IMK262185 IWF262185:IWG262185 JGB262185:JGC262185 JPX262185:JPY262185 JZT262185:JZU262185 KJP262185:KJQ262185 KTL262185:KTM262185 LDH262185:LDI262185 LND262185:LNE262185 LWZ262185:LXA262185 MGV262185:MGW262185 MQR262185:MQS262185 NAN262185:NAO262185 NKJ262185:NKK262185 NUF262185:NUG262185 OEB262185:OEC262185 ONX262185:ONY262185 OXT262185:OXU262185 PHP262185:PHQ262185 PRL262185:PRM262185 QBH262185:QBI262185 QLD262185:QLE262185 QUZ262185:QVA262185 REV262185:REW262185 ROR262185:ROS262185 RYN262185:RYO262185 SIJ262185:SIK262185 SSF262185:SSG262185 TCB262185:TCC262185 TLX262185:TLY262185 TVT262185:TVU262185 UFP262185:UFQ262185 UPL262185:UPM262185 UZH262185:UZI262185 VJD262185:VJE262185 VSZ262185:VTA262185 WCV262185:WCW262185 WMR262185:WMS262185 WWN262185:WWO262185 AF327721:AG327721 KB327721:KC327721 TX327721:TY327721 ADT327721:ADU327721 ANP327721:ANQ327721 AXL327721:AXM327721 BHH327721:BHI327721 BRD327721:BRE327721 CAZ327721:CBA327721 CKV327721:CKW327721 CUR327721:CUS327721 DEN327721:DEO327721 DOJ327721:DOK327721 DYF327721:DYG327721 EIB327721:EIC327721 ERX327721:ERY327721 FBT327721:FBU327721 FLP327721:FLQ327721 FVL327721:FVM327721 GFH327721:GFI327721 GPD327721:GPE327721 GYZ327721:GZA327721 HIV327721:HIW327721 HSR327721:HSS327721 ICN327721:ICO327721 IMJ327721:IMK327721 IWF327721:IWG327721 JGB327721:JGC327721 JPX327721:JPY327721 JZT327721:JZU327721 KJP327721:KJQ327721 KTL327721:KTM327721 LDH327721:LDI327721 LND327721:LNE327721 LWZ327721:LXA327721 MGV327721:MGW327721 MQR327721:MQS327721 NAN327721:NAO327721 NKJ327721:NKK327721 NUF327721:NUG327721 OEB327721:OEC327721 ONX327721:ONY327721 OXT327721:OXU327721 PHP327721:PHQ327721 PRL327721:PRM327721 QBH327721:QBI327721 QLD327721:QLE327721 QUZ327721:QVA327721 REV327721:REW327721 ROR327721:ROS327721 RYN327721:RYO327721 SIJ327721:SIK327721 SSF327721:SSG327721 TCB327721:TCC327721 TLX327721:TLY327721 TVT327721:TVU327721 UFP327721:UFQ327721 UPL327721:UPM327721 UZH327721:UZI327721 VJD327721:VJE327721 VSZ327721:VTA327721 WCV327721:WCW327721 WMR327721:WMS327721 WWN327721:WWO327721 AF393257:AG393257 KB393257:KC393257 TX393257:TY393257 ADT393257:ADU393257 ANP393257:ANQ393257 AXL393257:AXM393257 BHH393257:BHI393257 BRD393257:BRE393257 CAZ393257:CBA393257 CKV393257:CKW393257 CUR393257:CUS393257 DEN393257:DEO393257 DOJ393257:DOK393257 DYF393257:DYG393257 EIB393257:EIC393257 ERX393257:ERY393257 FBT393257:FBU393257 FLP393257:FLQ393257 FVL393257:FVM393257 GFH393257:GFI393257 GPD393257:GPE393257 GYZ393257:GZA393257 HIV393257:HIW393257 HSR393257:HSS393257 ICN393257:ICO393257 IMJ393257:IMK393257 IWF393257:IWG393257 JGB393257:JGC393257 JPX393257:JPY393257 JZT393257:JZU393257 KJP393257:KJQ393257 KTL393257:KTM393257 LDH393257:LDI393257 LND393257:LNE393257 LWZ393257:LXA393257 MGV393257:MGW393257 MQR393257:MQS393257 NAN393257:NAO393257 NKJ393257:NKK393257 NUF393257:NUG393257 OEB393257:OEC393257 ONX393257:ONY393257 OXT393257:OXU393257 PHP393257:PHQ393257 PRL393257:PRM393257 QBH393257:QBI393257 QLD393257:QLE393257 QUZ393257:QVA393257 REV393257:REW393257 ROR393257:ROS393257 RYN393257:RYO393257 SIJ393257:SIK393257 SSF393257:SSG393257 TCB393257:TCC393257 TLX393257:TLY393257 TVT393257:TVU393257 UFP393257:UFQ393257 UPL393257:UPM393257 UZH393257:UZI393257 VJD393257:VJE393257 VSZ393257:VTA393257 WCV393257:WCW393257 WMR393257:WMS393257 WWN393257:WWO393257 AF458793:AG458793 KB458793:KC458793 TX458793:TY458793 ADT458793:ADU458793 ANP458793:ANQ458793 AXL458793:AXM458793 BHH458793:BHI458793 BRD458793:BRE458793 CAZ458793:CBA458793 CKV458793:CKW458793 CUR458793:CUS458793 DEN458793:DEO458793 DOJ458793:DOK458793 DYF458793:DYG458793 EIB458793:EIC458793 ERX458793:ERY458793 FBT458793:FBU458793 FLP458793:FLQ458793 FVL458793:FVM458793 GFH458793:GFI458793 GPD458793:GPE458793 GYZ458793:GZA458793 HIV458793:HIW458793 HSR458793:HSS458793 ICN458793:ICO458793 IMJ458793:IMK458793 IWF458793:IWG458793 JGB458793:JGC458793 JPX458793:JPY458793 JZT458793:JZU458793 KJP458793:KJQ458793 KTL458793:KTM458793 LDH458793:LDI458793 LND458793:LNE458793 LWZ458793:LXA458793 MGV458793:MGW458793 MQR458793:MQS458793 NAN458793:NAO458793 NKJ458793:NKK458793 NUF458793:NUG458793 OEB458793:OEC458793 ONX458793:ONY458793 OXT458793:OXU458793 PHP458793:PHQ458793 PRL458793:PRM458793 QBH458793:QBI458793 QLD458793:QLE458793 QUZ458793:QVA458793 REV458793:REW458793 ROR458793:ROS458793 RYN458793:RYO458793 SIJ458793:SIK458793 SSF458793:SSG458793 TCB458793:TCC458793 TLX458793:TLY458793 TVT458793:TVU458793 UFP458793:UFQ458793 UPL458793:UPM458793 UZH458793:UZI458793 VJD458793:VJE458793 VSZ458793:VTA458793 WCV458793:WCW458793 WMR458793:WMS458793 WWN458793:WWO458793 AF524329:AG524329 KB524329:KC524329 TX524329:TY524329 ADT524329:ADU524329 ANP524329:ANQ524329 AXL524329:AXM524329 BHH524329:BHI524329 BRD524329:BRE524329 CAZ524329:CBA524329 CKV524329:CKW524329 CUR524329:CUS524329 DEN524329:DEO524329 DOJ524329:DOK524329 DYF524329:DYG524329 EIB524329:EIC524329 ERX524329:ERY524329 FBT524329:FBU524329 FLP524329:FLQ524329 FVL524329:FVM524329 GFH524329:GFI524329 GPD524329:GPE524329 GYZ524329:GZA524329 HIV524329:HIW524329 HSR524329:HSS524329 ICN524329:ICO524329 IMJ524329:IMK524329 IWF524329:IWG524329 JGB524329:JGC524329 JPX524329:JPY524329 JZT524329:JZU524329 KJP524329:KJQ524329 KTL524329:KTM524329 LDH524329:LDI524329 LND524329:LNE524329 LWZ524329:LXA524329 MGV524329:MGW524329 MQR524329:MQS524329 NAN524329:NAO524329 NKJ524329:NKK524329 NUF524329:NUG524329 OEB524329:OEC524329 ONX524329:ONY524329 OXT524329:OXU524329 PHP524329:PHQ524329 PRL524329:PRM524329 QBH524329:QBI524329 QLD524329:QLE524329 QUZ524329:QVA524329 REV524329:REW524329 ROR524329:ROS524329 RYN524329:RYO524329 SIJ524329:SIK524329 SSF524329:SSG524329 TCB524329:TCC524329 TLX524329:TLY524329 TVT524329:TVU524329 UFP524329:UFQ524329 UPL524329:UPM524329 UZH524329:UZI524329 VJD524329:VJE524329 VSZ524329:VTA524329 WCV524329:WCW524329 WMR524329:WMS524329 WWN524329:WWO524329 AF589865:AG589865 KB589865:KC589865 TX589865:TY589865 ADT589865:ADU589865 ANP589865:ANQ589865 AXL589865:AXM589865 BHH589865:BHI589865 BRD589865:BRE589865 CAZ589865:CBA589865 CKV589865:CKW589865 CUR589865:CUS589865 DEN589865:DEO589865 DOJ589865:DOK589865 DYF589865:DYG589865 EIB589865:EIC589865 ERX589865:ERY589865 FBT589865:FBU589865 FLP589865:FLQ589865 FVL589865:FVM589865 GFH589865:GFI589865 GPD589865:GPE589865 GYZ589865:GZA589865 HIV589865:HIW589865 HSR589865:HSS589865 ICN589865:ICO589865 IMJ589865:IMK589865 IWF589865:IWG589865 JGB589865:JGC589865 JPX589865:JPY589865 JZT589865:JZU589865 KJP589865:KJQ589865 KTL589865:KTM589865 LDH589865:LDI589865 LND589865:LNE589865 LWZ589865:LXA589865 MGV589865:MGW589865 MQR589865:MQS589865 NAN589865:NAO589865 NKJ589865:NKK589865 NUF589865:NUG589865 OEB589865:OEC589865 ONX589865:ONY589865 OXT589865:OXU589865 PHP589865:PHQ589865 PRL589865:PRM589865 QBH589865:QBI589865 QLD589865:QLE589865 QUZ589865:QVA589865 REV589865:REW589865 ROR589865:ROS589865 RYN589865:RYO589865 SIJ589865:SIK589865 SSF589865:SSG589865 TCB589865:TCC589865 TLX589865:TLY589865 TVT589865:TVU589865 UFP589865:UFQ589865 UPL589865:UPM589865 UZH589865:UZI589865 VJD589865:VJE589865 VSZ589865:VTA589865 WCV589865:WCW589865 WMR589865:WMS589865 WWN589865:WWO589865 AF655401:AG655401 KB655401:KC655401 TX655401:TY655401 ADT655401:ADU655401 ANP655401:ANQ655401 AXL655401:AXM655401 BHH655401:BHI655401 BRD655401:BRE655401 CAZ655401:CBA655401 CKV655401:CKW655401 CUR655401:CUS655401 DEN655401:DEO655401 DOJ655401:DOK655401 DYF655401:DYG655401 EIB655401:EIC655401 ERX655401:ERY655401 FBT655401:FBU655401 FLP655401:FLQ655401 FVL655401:FVM655401 GFH655401:GFI655401 GPD655401:GPE655401 GYZ655401:GZA655401 HIV655401:HIW655401 HSR655401:HSS655401 ICN655401:ICO655401 IMJ655401:IMK655401 IWF655401:IWG655401 JGB655401:JGC655401 JPX655401:JPY655401 JZT655401:JZU655401 KJP655401:KJQ655401 KTL655401:KTM655401 LDH655401:LDI655401 LND655401:LNE655401 LWZ655401:LXA655401 MGV655401:MGW655401 MQR655401:MQS655401 NAN655401:NAO655401 NKJ655401:NKK655401 NUF655401:NUG655401 OEB655401:OEC655401 ONX655401:ONY655401 OXT655401:OXU655401 PHP655401:PHQ655401 PRL655401:PRM655401 QBH655401:QBI655401 QLD655401:QLE655401 QUZ655401:QVA655401 REV655401:REW655401 ROR655401:ROS655401 RYN655401:RYO655401 SIJ655401:SIK655401 SSF655401:SSG655401 TCB655401:TCC655401 TLX655401:TLY655401 TVT655401:TVU655401 UFP655401:UFQ655401 UPL655401:UPM655401 UZH655401:UZI655401 VJD655401:VJE655401 VSZ655401:VTA655401 WCV655401:WCW655401 WMR655401:WMS655401 WWN655401:WWO655401 AF720937:AG720937 KB720937:KC720937 TX720937:TY720937 ADT720937:ADU720937 ANP720937:ANQ720937 AXL720937:AXM720937 BHH720937:BHI720937 BRD720937:BRE720937 CAZ720937:CBA720937 CKV720937:CKW720937 CUR720937:CUS720937 DEN720937:DEO720937 DOJ720937:DOK720937 DYF720937:DYG720937 EIB720937:EIC720937 ERX720937:ERY720937 FBT720937:FBU720937 FLP720937:FLQ720937 FVL720937:FVM720937 GFH720937:GFI720937 GPD720937:GPE720937 GYZ720937:GZA720937 HIV720937:HIW720937 HSR720937:HSS720937 ICN720937:ICO720937 IMJ720937:IMK720937 IWF720937:IWG720937 JGB720937:JGC720937 JPX720937:JPY720937 JZT720937:JZU720937 KJP720937:KJQ720937 KTL720937:KTM720937 LDH720937:LDI720937 LND720937:LNE720937 LWZ720937:LXA720937 MGV720937:MGW720937 MQR720937:MQS720937 NAN720937:NAO720937 NKJ720937:NKK720937 NUF720937:NUG720937 OEB720937:OEC720937 ONX720937:ONY720937 OXT720937:OXU720937 PHP720937:PHQ720937 PRL720937:PRM720937 QBH720937:QBI720937 QLD720937:QLE720937 QUZ720937:QVA720937 REV720937:REW720937 ROR720937:ROS720937 RYN720937:RYO720937 SIJ720937:SIK720937 SSF720937:SSG720937 TCB720937:TCC720937 TLX720937:TLY720937 TVT720937:TVU720937 UFP720937:UFQ720937 UPL720937:UPM720937 UZH720937:UZI720937 VJD720937:VJE720937 VSZ720937:VTA720937 WCV720937:WCW720937 WMR720937:WMS720937 WWN720937:WWO720937 AF786473:AG786473 KB786473:KC786473 TX786473:TY786473 ADT786473:ADU786473 ANP786473:ANQ786473 AXL786473:AXM786473 BHH786473:BHI786473 BRD786473:BRE786473 CAZ786473:CBA786473 CKV786473:CKW786473 CUR786473:CUS786473 DEN786473:DEO786473 DOJ786473:DOK786473 DYF786473:DYG786473 EIB786473:EIC786473 ERX786473:ERY786473 FBT786473:FBU786473 FLP786473:FLQ786473 FVL786473:FVM786473 GFH786473:GFI786473 GPD786473:GPE786473 GYZ786473:GZA786473 HIV786473:HIW786473 HSR786473:HSS786473 ICN786473:ICO786473 IMJ786473:IMK786473 IWF786473:IWG786473 JGB786473:JGC786473 JPX786473:JPY786473 JZT786473:JZU786473 KJP786473:KJQ786473 KTL786473:KTM786473 LDH786473:LDI786473 LND786473:LNE786473 LWZ786473:LXA786473 MGV786473:MGW786473 MQR786473:MQS786473 NAN786473:NAO786473 NKJ786473:NKK786473 NUF786473:NUG786473 OEB786473:OEC786473 ONX786473:ONY786473 OXT786473:OXU786473 PHP786473:PHQ786473 PRL786473:PRM786473 QBH786473:QBI786473 QLD786473:QLE786473 QUZ786473:QVA786473 REV786473:REW786473 ROR786473:ROS786473 RYN786473:RYO786473 SIJ786473:SIK786473 SSF786473:SSG786473 TCB786473:TCC786473 TLX786473:TLY786473 TVT786473:TVU786473 UFP786473:UFQ786473 UPL786473:UPM786473 UZH786473:UZI786473 VJD786473:VJE786473 VSZ786473:VTA786473 WCV786473:WCW786473 WMR786473:WMS786473 WWN786473:WWO786473 AF852009:AG852009 KB852009:KC852009 TX852009:TY852009 ADT852009:ADU852009 ANP852009:ANQ852009 AXL852009:AXM852009 BHH852009:BHI852009 BRD852009:BRE852009 CAZ852009:CBA852009 CKV852009:CKW852009 CUR852009:CUS852009 DEN852009:DEO852009 DOJ852009:DOK852009 DYF852009:DYG852009 EIB852009:EIC852009 ERX852009:ERY852009 FBT852009:FBU852009 FLP852009:FLQ852009 FVL852009:FVM852009 GFH852009:GFI852009 GPD852009:GPE852009 GYZ852009:GZA852009 HIV852009:HIW852009 HSR852009:HSS852009 ICN852009:ICO852009 IMJ852009:IMK852009 IWF852009:IWG852009 JGB852009:JGC852009 JPX852009:JPY852009 JZT852009:JZU852009 KJP852009:KJQ852009 KTL852009:KTM852009 LDH852009:LDI852009 LND852009:LNE852009 LWZ852009:LXA852009 MGV852009:MGW852009 MQR852009:MQS852009 NAN852009:NAO852009 NKJ852009:NKK852009 NUF852009:NUG852009 OEB852009:OEC852009 ONX852009:ONY852009 OXT852009:OXU852009 PHP852009:PHQ852009 PRL852009:PRM852009 QBH852009:QBI852009 QLD852009:QLE852009 QUZ852009:QVA852009 REV852009:REW852009 ROR852009:ROS852009 RYN852009:RYO852009 SIJ852009:SIK852009 SSF852009:SSG852009 TCB852009:TCC852009 TLX852009:TLY852009 TVT852009:TVU852009 UFP852009:UFQ852009 UPL852009:UPM852009 UZH852009:UZI852009 VJD852009:VJE852009 VSZ852009:VTA852009 WCV852009:WCW852009 WMR852009:WMS852009 WWN852009:WWO852009 AF917545:AG917545 KB917545:KC917545 TX917545:TY917545 ADT917545:ADU917545 ANP917545:ANQ917545 AXL917545:AXM917545 BHH917545:BHI917545 BRD917545:BRE917545 CAZ917545:CBA917545 CKV917545:CKW917545 CUR917545:CUS917545 DEN917545:DEO917545 DOJ917545:DOK917545 DYF917545:DYG917545 EIB917545:EIC917545 ERX917545:ERY917545 FBT917545:FBU917545 FLP917545:FLQ917545 FVL917545:FVM917545 GFH917545:GFI917545 GPD917545:GPE917545 GYZ917545:GZA917545 HIV917545:HIW917545 HSR917545:HSS917545 ICN917545:ICO917545 IMJ917545:IMK917545 IWF917545:IWG917545 JGB917545:JGC917545 JPX917545:JPY917545 JZT917545:JZU917545 KJP917545:KJQ917545 KTL917545:KTM917545 LDH917545:LDI917545 LND917545:LNE917545 LWZ917545:LXA917545 MGV917545:MGW917545 MQR917545:MQS917545 NAN917545:NAO917545 NKJ917545:NKK917545 NUF917545:NUG917545 OEB917545:OEC917545 ONX917545:ONY917545 OXT917545:OXU917545 PHP917545:PHQ917545 PRL917545:PRM917545 QBH917545:QBI917545 QLD917545:QLE917545 QUZ917545:QVA917545 REV917545:REW917545 ROR917545:ROS917545 RYN917545:RYO917545 SIJ917545:SIK917545 SSF917545:SSG917545 TCB917545:TCC917545 TLX917545:TLY917545 TVT917545:TVU917545 UFP917545:UFQ917545 UPL917545:UPM917545 UZH917545:UZI917545 VJD917545:VJE917545 VSZ917545:VTA917545 WCV917545:WCW917545 WMR917545:WMS917545 WWN917545:WWO917545 AF983081:AG983081 KB983081:KC983081 TX983081:TY983081 ADT983081:ADU983081 ANP983081:ANQ983081 AXL983081:AXM983081 BHH983081:BHI983081 BRD983081:BRE983081 CAZ983081:CBA983081 CKV983081:CKW983081 CUR983081:CUS983081 DEN983081:DEO983081 DOJ983081:DOK983081 DYF983081:DYG983081 EIB983081:EIC983081 ERX983081:ERY983081 FBT983081:FBU983081 FLP983081:FLQ983081 FVL983081:FVM983081 GFH983081:GFI983081 GPD983081:GPE983081 GYZ983081:GZA983081 HIV983081:HIW983081 HSR983081:HSS983081 ICN983081:ICO983081 IMJ983081:IMK983081 IWF983081:IWG983081 JGB983081:JGC983081 JPX983081:JPY983081 JZT983081:JZU983081 KJP983081:KJQ983081 KTL983081:KTM983081 LDH983081:LDI983081 LND983081:LNE983081 LWZ983081:LXA983081 MGV983081:MGW983081 MQR983081:MQS983081 NAN983081:NAO983081 NKJ983081:NKK983081 NUF983081:NUG983081 OEB983081:OEC983081 ONX983081:ONY983081 OXT983081:OXU983081 PHP983081:PHQ983081 PRL983081:PRM983081 QBH983081:QBI983081 QLD983081:QLE983081 QUZ983081:QVA983081 REV983081:REW983081 ROR983081:ROS983081 RYN983081:RYO983081 SIJ983081:SIK983081 SSF983081:SSG983081 TCB983081:TCC983081 TLX983081:TLY983081 TVT983081:TVU983081 UFP983081:UFQ983081 UPL983081:UPM983081 UZH983081:UZI983081 VJD983081:VJE983081 VSZ983081:VTA983081 WCV983081:WCW983081 WMR983081:WMS983081 WWN983081:WWO983081 JV42:JV44 TR42:TR44 ADN42:ADN44 ANJ42:ANJ44 AXF42:AXF44 BHB42:BHB44 BQX42:BQX44 CAT42:CAT44 CKP42:CKP44 CUL42:CUL44 DEH42:DEH44 DOD42:DOD44 DXZ42:DXZ44 EHV42:EHV44 ERR42:ERR44 FBN42:FBN44 FLJ42:FLJ44 FVF42:FVF44 GFB42:GFB44 GOX42:GOX44 GYT42:GYT44 HIP42:HIP44 HSL42:HSL44 ICH42:ICH44 IMD42:IMD44 IVZ42:IVZ44 JFV42:JFV44 JPR42:JPR44 JZN42:JZN44 KJJ42:KJJ44 KTF42:KTF44 LDB42:LDB44 LMX42:LMX44 LWT42:LWT44 MGP42:MGP44 MQL42:MQL44 NAH42:NAH44 NKD42:NKD44 NTZ42:NTZ44 ODV42:ODV44 ONR42:ONR44 OXN42:OXN44 PHJ42:PHJ44 PRF42:PRF44 QBB42:QBB44 QKX42:QKX44 QUT42:QUT44 REP42:REP44 ROL42:ROL44 RYH42:RYH44 SID42:SID44 SRZ42:SRZ44 TBV42:TBV44 TLR42:TLR44 TVN42:TVN44 UFJ42:UFJ44 UPF42:UPF44 UZB42:UZB44 VIX42:VIX44 VST42:VST44 WCP42:WCP44 WML42:WML44 WWH42:WWH44 AB65580:AB65582 JX65578:JX65580 TT65578:TT65580 ADP65578:ADP65580 ANL65578:ANL65580 AXH65578:AXH65580 BHD65578:BHD65580 BQZ65578:BQZ65580 CAV65578:CAV65580 CKR65578:CKR65580 CUN65578:CUN65580 DEJ65578:DEJ65580 DOF65578:DOF65580 DYB65578:DYB65580 EHX65578:EHX65580 ERT65578:ERT65580 FBP65578:FBP65580 FLL65578:FLL65580 FVH65578:FVH65580 GFD65578:GFD65580 GOZ65578:GOZ65580 GYV65578:GYV65580 HIR65578:HIR65580 HSN65578:HSN65580 ICJ65578:ICJ65580 IMF65578:IMF65580 IWB65578:IWB65580 JFX65578:JFX65580 JPT65578:JPT65580 JZP65578:JZP65580 KJL65578:KJL65580 KTH65578:KTH65580 LDD65578:LDD65580 LMZ65578:LMZ65580 LWV65578:LWV65580 MGR65578:MGR65580 MQN65578:MQN65580 NAJ65578:NAJ65580 NKF65578:NKF65580 NUB65578:NUB65580 ODX65578:ODX65580 ONT65578:ONT65580 OXP65578:OXP65580 PHL65578:PHL65580 PRH65578:PRH65580 QBD65578:QBD65580 QKZ65578:QKZ65580 QUV65578:QUV65580 RER65578:RER65580 RON65578:RON65580 RYJ65578:RYJ65580 SIF65578:SIF65580 SSB65578:SSB65580 TBX65578:TBX65580 TLT65578:TLT65580 TVP65578:TVP65580 UFL65578:UFL65580 UPH65578:UPH65580 UZD65578:UZD65580 VIZ65578:VIZ65580 VSV65578:VSV65580 WCR65578:WCR65580 WMN65578:WMN65580 WWJ65578:WWJ65580 AB131116:AB131118 JX131114:JX131116 TT131114:TT131116 ADP131114:ADP131116 ANL131114:ANL131116 AXH131114:AXH131116 BHD131114:BHD131116 BQZ131114:BQZ131116 CAV131114:CAV131116 CKR131114:CKR131116 CUN131114:CUN131116 DEJ131114:DEJ131116 DOF131114:DOF131116 DYB131114:DYB131116 EHX131114:EHX131116 ERT131114:ERT131116 FBP131114:FBP131116 FLL131114:FLL131116 FVH131114:FVH131116 GFD131114:GFD131116 GOZ131114:GOZ131116 GYV131114:GYV131116 HIR131114:HIR131116 HSN131114:HSN131116 ICJ131114:ICJ131116 IMF131114:IMF131116 IWB131114:IWB131116 JFX131114:JFX131116 JPT131114:JPT131116 JZP131114:JZP131116 KJL131114:KJL131116 KTH131114:KTH131116 LDD131114:LDD131116 LMZ131114:LMZ131116 LWV131114:LWV131116 MGR131114:MGR131116 MQN131114:MQN131116 NAJ131114:NAJ131116 NKF131114:NKF131116 NUB131114:NUB131116 ODX131114:ODX131116 ONT131114:ONT131116 OXP131114:OXP131116 PHL131114:PHL131116 PRH131114:PRH131116 QBD131114:QBD131116 QKZ131114:QKZ131116 QUV131114:QUV131116 RER131114:RER131116 RON131114:RON131116 RYJ131114:RYJ131116 SIF131114:SIF131116 SSB131114:SSB131116 TBX131114:TBX131116 TLT131114:TLT131116 TVP131114:TVP131116 UFL131114:UFL131116 UPH131114:UPH131116 UZD131114:UZD131116 VIZ131114:VIZ131116 VSV131114:VSV131116 WCR131114:WCR131116 WMN131114:WMN131116 WWJ131114:WWJ131116 AB196652:AB196654 JX196650:JX196652 TT196650:TT196652 ADP196650:ADP196652 ANL196650:ANL196652 AXH196650:AXH196652 BHD196650:BHD196652 BQZ196650:BQZ196652 CAV196650:CAV196652 CKR196650:CKR196652 CUN196650:CUN196652 DEJ196650:DEJ196652 DOF196650:DOF196652 DYB196650:DYB196652 EHX196650:EHX196652 ERT196650:ERT196652 FBP196650:FBP196652 FLL196650:FLL196652 FVH196650:FVH196652 GFD196650:GFD196652 GOZ196650:GOZ196652 GYV196650:GYV196652 HIR196650:HIR196652 HSN196650:HSN196652 ICJ196650:ICJ196652 IMF196650:IMF196652 IWB196650:IWB196652 JFX196650:JFX196652 JPT196650:JPT196652 JZP196650:JZP196652 KJL196650:KJL196652 KTH196650:KTH196652 LDD196650:LDD196652 LMZ196650:LMZ196652 LWV196650:LWV196652 MGR196650:MGR196652 MQN196650:MQN196652 NAJ196650:NAJ196652 NKF196650:NKF196652 NUB196650:NUB196652 ODX196650:ODX196652 ONT196650:ONT196652 OXP196650:OXP196652 PHL196650:PHL196652 PRH196650:PRH196652 QBD196650:QBD196652 QKZ196650:QKZ196652 QUV196650:QUV196652 RER196650:RER196652 RON196650:RON196652 RYJ196650:RYJ196652 SIF196650:SIF196652 SSB196650:SSB196652 TBX196650:TBX196652 TLT196650:TLT196652 TVP196650:TVP196652 UFL196650:UFL196652 UPH196650:UPH196652 UZD196650:UZD196652 VIZ196650:VIZ196652 VSV196650:VSV196652 WCR196650:WCR196652 WMN196650:WMN196652 WWJ196650:WWJ196652 AB262188:AB262190 JX262186:JX262188 TT262186:TT262188 ADP262186:ADP262188 ANL262186:ANL262188 AXH262186:AXH262188 BHD262186:BHD262188 BQZ262186:BQZ262188 CAV262186:CAV262188 CKR262186:CKR262188 CUN262186:CUN262188 DEJ262186:DEJ262188 DOF262186:DOF262188 DYB262186:DYB262188 EHX262186:EHX262188 ERT262186:ERT262188 FBP262186:FBP262188 FLL262186:FLL262188 FVH262186:FVH262188 GFD262186:GFD262188 GOZ262186:GOZ262188 GYV262186:GYV262188 HIR262186:HIR262188 HSN262186:HSN262188 ICJ262186:ICJ262188 IMF262186:IMF262188 IWB262186:IWB262188 JFX262186:JFX262188 JPT262186:JPT262188 JZP262186:JZP262188 KJL262186:KJL262188 KTH262186:KTH262188 LDD262186:LDD262188 LMZ262186:LMZ262188 LWV262186:LWV262188 MGR262186:MGR262188 MQN262186:MQN262188 NAJ262186:NAJ262188 NKF262186:NKF262188 NUB262186:NUB262188 ODX262186:ODX262188 ONT262186:ONT262188 OXP262186:OXP262188 PHL262186:PHL262188 PRH262186:PRH262188 QBD262186:QBD262188 QKZ262186:QKZ262188 QUV262186:QUV262188 RER262186:RER262188 RON262186:RON262188 RYJ262186:RYJ262188 SIF262186:SIF262188 SSB262186:SSB262188 TBX262186:TBX262188 TLT262186:TLT262188 TVP262186:TVP262188 UFL262186:UFL262188 UPH262186:UPH262188 UZD262186:UZD262188 VIZ262186:VIZ262188 VSV262186:VSV262188 WCR262186:WCR262188 WMN262186:WMN262188 WWJ262186:WWJ262188 AB327724:AB327726 JX327722:JX327724 TT327722:TT327724 ADP327722:ADP327724 ANL327722:ANL327724 AXH327722:AXH327724 BHD327722:BHD327724 BQZ327722:BQZ327724 CAV327722:CAV327724 CKR327722:CKR327724 CUN327722:CUN327724 DEJ327722:DEJ327724 DOF327722:DOF327724 DYB327722:DYB327724 EHX327722:EHX327724 ERT327722:ERT327724 FBP327722:FBP327724 FLL327722:FLL327724 FVH327722:FVH327724 GFD327722:GFD327724 GOZ327722:GOZ327724 GYV327722:GYV327724 HIR327722:HIR327724 HSN327722:HSN327724 ICJ327722:ICJ327724 IMF327722:IMF327724 IWB327722:IWB327724 JFX327722:JFX327724 JPT327722:JPT327724 JZP327722:JZP327724 KJL327722:KJL327724 KTH327722:KTH327724 LDD327722:LDD327724 LMZ327722:LMZ327724 LWV327722:LWV327724 MGR327722:MGR327724 MQN327722:MQN327724 NAJ327722:NAJ327724 NKF327722:NKF327724 NUB327722:NUB327724 ODX327722:ODX327724 ONT327722:ONT327724 OXP327722:OXP327724 PHL327722:PHL327724 PRH327722:PRH327724 QBD327722:QBD327724 QKZ327722:QKZ327724 QUV327722:QUV327724 RER327722:RER327724 RON327722:RON327724 RYJ327722:RYJ327724 SIF327722:SIF327724 SSB327722:SSB327724 TBX327722:TBX327724 TLT327722:TLT327724 TVP327722:TVP327724 UFL327722:UFL327724 UPH327722:UPH327724 UZD327722:UZD327724 VIZ327722:VIZ327724 VSV327722:VSV327724 WCR327722:WCR327724 WMN327722:WMN327724 WWJ327722:WWJ327724 AB393260:AB393262 JX393258:JX393260 TT393258:TT393260 ADP393258:ADP393260 ANL393258:ANL393260 AXH393258:AXH393260 BHD393258:BHD393260 BQZ393258:BQZ393260 CAV393258:CAV393260 CKR393258:CKR393260 CUN393258:CUN393260 DEJ393258:DEJ393260 DOF393258:DOF393260 DYB393258:DYB393260 EHX393258:EHX393260 ERT393258:ERT393260 FBP393258:FBP393260 FLL393258:FLL393260 FVH393258:FVH393260 GFD393258:GFD393260 GOZ393258:GOZ393260 GYV393258:GYV393260 HIR393258:HIR393260 HSN393258:HSN393260 ICJ393258:ICJ393260 IMF393258:IMF393260 IWB393258:IWB393260 JFX393258:JFX393260 JPT393258:JPT393260 JZP393258:JZP393260 KJL393258:KJL393260 KTH393258:KTH393260 LDD393258:LDD393260 LMZ393258:LMZ393260 LWV393258:LWV393260 MGR393258:MGR393260 MQN393258:MQN393260 NAJ393258:NAJ393260 NKF393258:NKF393260 NUB393258:NUB393260 ODX393258:ODX393260 ONT393258:ONT393260 OXP393258:OXP393260 PHL393258:PHL393260 PRH393258:PRH393260 QBD393258:QBD393260 QKZ393258:QKZ393260 QUV393258:QUV393260 RER393258:RER393260 RON393258:RON393260 RYJ393258:RYJ393260 SIF393258:SIF393260 SSB393258:SSB393260 TBX393258:TBX393260 TLT393258:TLT393260 TVP393258:TVP393260 UFL393258:UFL393260 UPH393258:UPH393260 UZD393258:UZD393260 VIZ393258:VIZ393260 VSV393258:VSV393260 WCR393258:WCR393260 WMN393258:WMN393260 WWJ393258:WWJ393260 AB458796:AB458798 JX458794:JX458796 TT458794:TT458796 ADP458794:ADP458796 ANL458794:ANL458796 AXH458794:AXH458796 BHD458794:BHD458796 BQZ458794:BQZ458796 CAV458794:CAV458796 CKR458794:CKR458796 CUN458794:CUN458796 DEJ458794:DEJ458796 DOF458794:DOF458796 DYB458794:DYB458796 EHX458794:EHX458796 ERT458794:ERT458796 FBP458794:FBP458796 FLL458794:FLL458796 FVH458794:FVH458796 GFD458794:GFD458796 GOZ458794:GOZ458796 GYV458794:GYV458796 HIR458794:HIR458796 HSN458794:HSN458796 ICJ458794:ICJ458796 IMF458794:IMF458796 IWB458794:IWB458796 JFX458794:JFX458796 JPT458794:JPT458796 JZP458794:JZP458796 KJL458794:KJL458796 KTH458794:KTH458796 LDD458794:LDD458796 LMZ458794:LMZ458796 LWV458794:LWV458796 MGR458794:MGR458796 MQN458794:MQN458796 NAJ458794:NAJ458796 NKF458794:NKF458796 NUB458794:NUB458796 ODX458794:ODX458796 ONT458794:ONT458796 OXP458794:OXP458796 PHL458794:PHL458796 PRH458794:PRH458796 QBD458794:QBD458796 QKZ458794:QKZ458796 QUV458794:QUV458796 RER458794:RER458796 RON458794:RON458796 RYJ458794:RYJ458796 SIF458794:SIF458796 SSB458794:SSB458796 TBX458794:TBX458796 TLT458794:TLT458796 TVP458794:TVP458796 UFL458794:UFL458796 UPH458794:UPH458796 UZD458794:UZD458796 VIZ458794:VIZ458796 VSV458794:VSV458796 WCR458794:WCR458796 WMN458794:WMN458796 WWJ458794:WWJ458796 AB524332:AB524334 JX524330:JX524332 TT524330:TT524332 ADP524330:ADP524332 ANL524330:ANL524332 AXH524330:AXH524332 BHD524330:BHD524332 BQZ524330:BQZ524332 CAV524330:CAV524332 CKR524330:CKR524332 CUN524330:CUN524332 DEJ524330:DEJ524332 DOF524330:DOF524332 DYB524330:DYB524332 EHX524330:EHX524332 ERT524330:ERT524332 FBP524330:FBP524332 FLL524330:FLL524332 FVH524330:FVH524332 GFD524330:GFD524332 GOZ524330:GOZ524332 GYV524330:GYV524332 HIR524330:HIR524332 HSN524330:HSN524332 ICJ524330:ICJ524332 IMF524330:IMF524332 IWB524330:IWB524332 JFX524330:JFX524332 JPT524330:JPT524332 JZP524330:JZP524332 KJL524330:KJL524332 KTH524330:KTH524332 LDD524330:LDD524332 LMZ524330:LMZ524332 LWV524330:LWV524332 MGR524330:MGR524332 MQN524330:MQN524332 NAJ524330:NAJ524332 NKF524330:NKF524332 NUB524330:NUB524332 ODX524330:ODX524332 ONT524330:ONT524332 OXP524330:OXP524332 PHL524330:PHL524332 PRH524330:PRH524332 QBD524330:QBD524332 QKZ524330:QKZ524332 QUV524330:QUV524332 RER524330:RER524332 RON524330:RON524332 RYJ524330:RYJ524332 SIF524330:SIF524332 SSB524330:SSB524332 TBX524330:TBX524332 TLT524330:TLT524332 TVP524330:TVP524332 UFL524330:UFL524332 UPH524330:UPH524332 UZD524330:UZD524332 VIZ524330:VIZ524332 VSV524330:VSV524332 WCR524330:WCR524332 WMN524330:WMN524332 WWJ524330:WWJ524332 AB589868:AB589870 JX589866:JX589868 TT589866:TT589868 ADP589866:ADP589868 ANL589866:ANL589868 AXH589866:AXH589868 BHD589866:BHD589868 BQZ589866:BQZ589868 CAV589866:CAV589868 CKR589866:CKR589868 CUN589866:CUN589868 DEJ589866:DEJ589868 DOF589866:DOF589868 DYB589866:DYB589868 EHX589866:EHX589868 ERT589866:ERT589868 FBP589866:FBP589868 FLL589866:FLL589868 FVH589866:FVH589868 GFD589866:GFD589868 GOZ589866:GOZ589868 GYV589866:GYV589868 HIR589866:HIR589868 HSN589866:HSN589868 ICJ589866:ICJ589868 IMF589866:IMF589868 IWB589866:IWB589868 JFX589866:JFX589868 JPT589866:JPT589868 JZP589866:JZP589868 KJL589866:KJL589868 KTH589866:KTH589868 LDD589866:LDD589868 LMZ589866:LMZ589868 LWV589866:LWV589868 MGR589866:MGR589868 MQN589866:MQN589868 NAJ589866:NAJ589868 NKF589866:NKF589868 NUB589866:NUB589868 ODX589866:ODX589868 ONT589866:ONT589868 OXP589866:OXP589868 PHL589866:PHL589868 PRH589866:PRH589868 QBD589866:QBD589868 QKZ589866:QKZ589868 QUV589866:QUV589868 RER589866:RER589868 RON589866:RON589868 RYJ589866:RYJ589868 SIF589866:SIF589868 SSB589866:SSB589868 TBX589866:TBX589868 TLT589866:TLT589868 TVP589866:TVP589868 UFL589866:UFL589868 UPH589866:UPH589868 UZD589866:UZD589868 VIZ589866:VIZ589868 VSV589866:VSV589868 WCR589866:WCR589868 WMN589866:WMN589868 WWJ589866:WWJ589868 AB655404:AB655406 JX655402:JX655404 TT655402:TT655404 ADP655402:ADP655404 ANL655402:ANL655404 AXH655402:AXH655404 BHD655402:BHD655404 BQZ655402:BQZ655404 CAV655402:CAV655404 CKR655402:CKR655404 CUN655402:CUN655404 DEJ655402:DEJ655404 DOF655402:DOF655404 DYB655402:DYB655404 EHX655402:EHX655404 ERT655402:ERT655404 FBP655402:FBP655404 FLL655402:FLL655404 FVH655402:FVH655404 GFD655402:GFD655404 GOZ655402:GOZ655404 GYV655402:GYV655404 HIR655402:HIR655404 HSN655402:HSN655404 ICJ655402:ICJ655404 IMF655402:IMF655404 IWB655402:IWB655404 JFX655402:JFX655404 JPT655402:JPT655404 JZP655402:JZP655404 KJL655402:KJL655404 KTH655402:KTH655404 LDD655402:LDD655404 LMZ655402:LMZ655404 LWV655402:LWV655404 MGR655402:MGR655404 MQN655402:MQN655404 NAJ655402:NAJ655404 NKF655402:NKF655404 NUB655402:NUB655404 ODX655402:ODX655404 ONT655402:ONT655404 OXP655402:OXP655404 PHL655402:PHL655404 PRH655402:PRH655404 QBD655402:QBD655404 QKZ655402:QKZ655404 QUV655402:QUV655404 RER655402:RER655404 RON655402:RON655404 RYJ655402:RYJ655404 SIF655402:SIF655404 SSB655402:SSB655404 TBX655402:TBX655404 TLT655402:TLT655404 TVP655402:TVP655404 UFL655402:UFL655404 UPH655402:UPH655404 UZD655402:UZD655404 VIZ655402:VIZ655404 VSV655402:VSV655404 WCR655402:WCR655404 WMN655402:WMN655404 WWJ655402:WWJ655404 AB720940:AB720942 JX720938:JX720940 TT720938:TT720940 ADP720938:ADP720940 ANL720938:ANL720940 AXH720938:AXH720940 BHD720938:BHD720940 BQZ720938:BQZ720940 CAV720938:CAV720940 CKR720938:CKR720940 CUN720938:CUN720940 DEJ720938:DEJ720940 DOF720938:DOF720940 DYB720938:DYB720940 EHX720938:EHX720940 ERT720938:ERT720940 FBP720938:FBP720940 FLL720938:FLL720940 FVH720938:FVH720940 GFD720938:GFD720940 GOZ720938:GOZ720940 GYV720938:GYV720940 HIR720938:HIR720940 HSN720938:HSN720940 ICJ720938:ICJ720940 IMF720938:IMF720940 IWB720938:IWB720940 JFX720938:JFX720940 JPT720938:JPT720940 JZP720938:JZP720940 KJL720938:KJL720940 KTH720938:KTH720940 LDD720938:LDD720940 LMZ720938:LMZ720940 LWV720938:LWV720940 MGR720938:MGR720940 MQN720938:MQN720940 NAJ720938:NAJ720940 NKF720938:NKF720940 NUB720938:NUB720940 ODX720938:ODX720940 ONT720938:ONT720940 OXP720938:OXP720940 PHL720938:PHL720940 PRH720938:PRH720940 QBD720938:QBD720940 QKZ720938:QKZ720940 QUV720938:QUV720940 RER720938:RER720940 RON720938:RON720940 RYJ720938:RYJ720940 SIF720938:SIF720940 SSB720938:SSB720940 TBX720938:TBX720940 TLT720938:TLT720940 TVP720938:TVP720940 UFL720938:UFL720940 UPH720938:UPH720940 UZD720938:UZD720940 VIZ720938:VIZ720940 VSV720938:VSV720940 WCR720938:WCR720940 WMN720938:WMN720940 WWJ720938:WWJ720940 AB786476:AB786478 JX786474:JX786476 TT786474:TT786476 ADP786474:ADP786476 ANL786474:ANL786476 AXH786474:AXH786476 BHD786474:BHD786476 BQZ786474:BQZ786476 CAV786474:CAV786476 CKR786474:CKR786476 CUN786474:CUN786476 DEJ786474:DEJ786476 DOF786474:DOF786476 DYB786474:DYB786476 EHX786474:EHX786476 ERT786474:ERT786476 FBP786474:FBP786476 FLL786474:FLL786476 FVH786474:FVH786476 GFD786474:GFD786476 GOZ786474:GOZ786476 GYV786474:GYV786476 HIR786474:HIR786476 HSN786474:HSN786476 ICJ786474:ICJ786476 IMF786474:IMF786476 IWB786474:IWB786476 JFX786474:JFX786476 JPT786474:JPT786476 JZP786474:JZP786476 KJL786474:KJL786476 KTH786474:KTH786476 LDD786474:LDD786476 LMZ786474:LMZ786476 LWV786474:LWV786476 MGR786474:MGR786476 MQN786474:MQN786476 NAJ786474:NAJ786476 NKF786474:NKF786476 NUB786474:NUB786476 ODX786474:ODX786476 ONT786474:ONT786476 OXP786474:OXP786476 PHL786474:PHL786476 PRH786474:PRH786476 QBD786474:QBD786476 QKZ786474:QKZ786476 QUV786474:QUV786476 RER786474:RER786476 RON786474:RON786476 RYJ786474:RYJ786476 SIF786474:SIF786476 SSB786474:SSB786476 TBX786474:TBX786476 TLT786474:TLT786476 TVP786474:TVP786476 UFL786474:UFL786476 UPH786474:UPH786476 UZD786474:UZD786476 VIZ786474:VIZ786476 VSV786474:VSV786476 WCR786474:WCR786476 WMN786474:WMN786476 WWJ786474:WWJ786476 AB852012:AB852014 JX852010:JX852012 TT852010:TT852012 ADP852010:ADP852012 ANL852010:ANL852012 AXH852010:AXH852012 BHD852010:BHD852012 BQZ852010:BQZ852012 CAV852010:CAV852012 CKR852010:CKR852012 CUN852010:CUN852012 DEJ852010:DEJ852012 DOF852010:DOF852012 DYB852010:DYB852012 EHX852010:EHX852012 ERT852010:ERT852012 FBP852010:FBP852012 FLL852010:FLL852012 FVH852010:FVH852012 GFD852010:GFD852012 GOZ852010:GOZ852012 GYV852010:GYV852012 HIR852010:HIR852012 HSN852010:HSN852012 ICJ852010:ICJ852012 IMF852010:IMF852012 IWB852010:IWB852012 JFX852010:JFX852012 JPT852010:JPT852012 JZP852010:JZP852012 KJL852010:KJL852012 KTH852010:KTH852012 LDD852010:LDD852012 LMZ852010:LMZ852012 LWV852010:LWV852012 MGR852010:MGR852012 MQN852010:MQN852012 NAJ852010:NAJ852012 NKF852010:NKF852012 NUB852010:NUB852012 ODX852010:ODX852012 ONT852010:ONT852012 OXP852010:OXP852012 PHL852010:PHL852012 PRH852010:PRH852012 QBD852010:QBD852012 QKZ852010:QKZ852012 QUV852010:QUV852012 RER852010:RER852012 RON852010:RON852012 RYJ852010:RYJ852012 SIF852010:SIF852012 SSB852010:SSB852012 TBX852010:TBX852012 TLT852010:TLT852012 TVP852010:TVP852012 UFL852010:UFL852012 UPH852010:UPH852012 UZD852010:UZD852012 VIZ852010:VIZ852012 VSV852010:VSV852012 WCR852010:WCR852012 WMN852010:WMN852012 WWJ852010:WWJ852012 AB917548:AB917550 JX917546:JX917548 TT917546:TT917548 ADP917546:ADP917548 ANL917546:ANL917548 AXH917546:AXH917548 BHD917546:BHD917548 BQZ917546:BQZ917548 CAV917546:CAV917548 CKR917546:CKR917548 CUN917546:CUN917548 DEJ917546:DEJ917548 DOF917546:DOF917548 DYB917546:DYB917548 EHX917546:EHX917548 ERT917546:ERT917548 FBP917546:FBP917548 FLL917546:FLL917548 FVH917546:FVH917548 GFD917546:GFD917548 GOZ917546:GOZ917548 GYV917546:GYV917548 HIR917546:HIR917548 HSN917546:HSN917548 ICJ917546:ICJ917548 IMF917546:IMF917548 IWB917546:IWB917548 JFX917546:JFX917548 JPT917546:JPT917548 JZP917546:JZP917548 KJL917546:KJL917548 KTH917546:KTH917548 LDD917546:LDD917548 LMZ917546:LMZ917548 LWV917546:LWV917548 MGR917546:MGR917548 MQN917546:MQN917548 NAJ917546:NAJ917548 NKF917546:NKF917548 NUB917546:NUB917548 ODX917546:ODX917548 ONT917546:ONT917548 OXP917546:OXP917548 PHL917546:PHL917548 PRH917546:PRH917548 QBD917546:QBD917548 QKZ917546:QKZ917548 QUV917546:QUV917548 RER917546:RER917548 RON917546:RON917548 RYJ917546:RYJ917548 SIF917546:SIF917548 SSB917546:SSB917548 TBX917546:TBX917548 TLT917546:TLT917548 TVP917546:TVP917548 UFL917546:UFL917548 UPH917546:UPH917548 UZD917546:UZD917548 VIZ917546:VIZ917548 VSV917546:VSV917548 WCR917546:WCR917548 WMN917546:WMN917548 WWJ917546:WWJ917548 AB983084:AB983086 JX983082:JX983084 TT983082:TT983084 ADP983082:ADP983084 ANL983082:ANL983084 AXH983082:AXH983084 BHD983082:BHD983084 BQZ983082:BQZ983084 CAV983082:CAV983084 CKR983082:CKR983084 CUN983082:CUN983084 DEJ983082:DEJ983084 DOF983082:DOF983084 DYB983082:DYB983084 EHX983082:EHX983084 ERT983082:ERT983084 FBP983082:FBP983084 FLL983082:FLL983084 FVH983082:FVH983084 GFD983082:GFD983084 GOZ983082:GOZ983084 GYV983082:GYV983084 HIR983082:HIR983084 HSN983082:HSN983084 ICJ983082:ICJ983084 IMF983082:IMF983084 IWB983082:IWB983084 JFX983082:JFX983084 JPT983082:JPT983084 JZP983082:JZP983084 KJL983082:KJL983084 KTH983082:KTH983084 LDD983082:LDD983084 LMZ983082:LMZ983084 LWV983082:LWV983084 MGR983082:MGR983084 MQN983082:MQN983084 NAJ983082:NAJ983084 NKF983082:NKF983084 NUB983082:NUB983084 ODX983082:ODX983084 ONT983082:ONT983084 OXP983082:OXP983084 PHL983082:PHL983084 PRH983082:PRH983084 QBD983082:QBD983084 QKZ983082:QKZ983084 QUV983082:QUV983084 RER983082:RER983084 RON983082:RON983084 RYJ983082:RYJ983084 SIF983082:SIF983084 SSB983082:SSB983084 TBX983082:TBX983084 TLT983082:TLT983084 TVP983082:TVP983084 UFL983082:UFL983084 UPH983082:UPH983084 UZD983082:UZD983084 VIZ983082:VIZ983084 VSV983082:VSV983084 WCR983082:WCR983084 WMN983082:WMN983084 WWJ983082:WWJ983084 AD26 AD65547:AD65556 JZ65547:JZ65556 TV65547:TV65556 ADR65547:ADR65556 ANN65547:ANN65556 AXJ65547:AXJ65556 BHF65547:BHF65556 BRB65547:BRB65556 CAX65547:CAX65556 CKT65547:CKT65556 CUP65547:CUP65556 DEL65547:DEL65556 DOH65547:DOH65556 DYD65547:DYD65556 EHZ65547:EHZ65556 ERV65547:ERV65556 FBR65547:FBR65556 FLN65547:FLN65556 FVJ65547:FVJ65556 GFF65547:GFF65556 GPB65547:GPB65556 GYX65547:GYX65556 HIT65547:HIT65556 HSP65547:HSP65556 ICL65547:ICL65556 IMH65547:IMH65556 IWD65547:IWD65556 JFZ65547:JFZ65556 JPV65547:JPV65556 JZR65547:JZR65556 KJN65547:KJN65556 KTJ65547:KTJ65556 LDF65547:LDF65556 LNB65547:LNB65556 LWX65547:LWX65556 MGT65547:MGT65556 MQP65547:MQP65556 NAL65547:NAL65556 NKH65547:NKH65556 NUD65547:NUD65556 ODZ65547:ODZ65556 ONV65547:ONV65556 OXR65547:OXR65556 PHN65547:PHN65556 PRJ65547:PRJ65556 QBF65547:QBF65556 QLB65547:QLB65556 QUX65547:QUX65556 RET65547:RET65556 ROP65547:ROP65556 RYL65547:RYL65556 SIH65547:SIH65556 SSD65547:SSD65556 TBZ65547:TBZ65556 TLV65547:TLV65556 TVR65547:TVR65556 UFN65547:UFN65556 UPJ65547:UPJ65556 UZF65547:UZF65556 VJB65547:VJB65556 VSX65547:VSX65556 WCT65547:WCT65556 WMP65547:WMP65556 WWL65547:WWL65556 AD131083:AD131092 JZ131083:JZ131092 TV131083:TV131092 ADR131083:ADR131092 ANN131083:ANN131092 AXJ131083:AXJ131092 BHF131083:BHF131092 BRB131083:BRB131092 CAX131083:CAX131092 CKT131083:CKT131092 CUP131083:CUP131092 DEL131083:DEL131092 DOH131083:DOH131092 DYD131083:DYD131092 EHZ131083:EHZ131092 ERV131083:ERV131092 FBR131083:FBR131092 FLN131083:FLN131092 FVJ131083:FVJ131092 GFF131083:GFF131092 GPB131083:GPB131092 GYX131083:GYX131092 HIT131083:HIT131092 HSP131083:HSP131092 ICL131083:ICL131092 IMH131083:IMH131092 IWD131083:IWD131092 JFZ131083:JFZ131092 JPV131083:JPV131092 JZR131083:JZR131092 KJN131083:KJN131092 KTJ131083:KTJ131092 LDF131083:LDF131092 LNB131083:LNB131092 LWX131083:LWX131092 MGT131083:MGT131092 MQP131083:MQP131092 NAL131083:NAL131092 NKH131083:NKH131092 NUD131083:NUD131092 ODZ131083:ODZ131092 ONV131083:ONV131092 OXR131083:OXR131092 PHN131083:PHN131092 PRJ131083:PRJ131092 QBF131083:QBF131092 QLB131083:QLB131092 QUX131083:QUX131092 RET131083:RET131092 ROP131083:ROP131092 RYL131083:RYL131092 SIH131083:SIH131092 SSD131083:SSD131092 TBZ131083:TBZ131092 TLV131083:TLV131092 TVR131083:TVR131092 UFN131083:UFN131092 UPJ131083:UPJ131092 UZF131083:UZF131092 VJB131083:VJB131092 VSX131083:VSX131092 WCT131083:WCT131092 WMP131083:WMP131092 WWL131083:WWL131092 AD196619:AD196628 JZ196619:JZ196628 TV196619:TV196628 ADR196619:ADR196628 ANN196619:ANN196628 AXJ196619:AXJ196628 BHF196619:BHF196628 BRB196619:BRB196628 CAX196619:CAX196628 CKT196619:CKT196628 CUP196619:CUP196628 DEL196619:DEL196628 DOH196619:DOH196628 DYD196619:DYD196628 EHZ196619:EHZ196628 ERV196619:ERV196628 FBR196619:FBR196628 FLN196619:FLN196628 FVJ196619:FVJ196628 GFF196619:GFF196628 GPB196619:GPB196628 GYX196619:GYX196628 HIT196619:HIT196628 HSP196619:HSP196628 ICL196619:ICL196628 IMH196619:IMH196628 IWD196619:IWD196628 JFZ196619:JFZ196628 JPV196619:JPV196628 JZR196619:JZR196628 KJN196619:KJN196628 KTJ196619:KTJ196628 LDF196619:LDF196628 LNB196619:LNB196628 LWX196619:LWX196628 MGT196619:MGT196628 MQP196619:MQP196628 NAL196619:NAL196628 NKH196619:NKH196628 NUD196619:NUD196628 ODZ196619:ODZ196628 ONV196619:ONV196628 OXR196619:OXR196628 PHN196619:PHN196628 PRJ196619:PRJ196628 QBF196619:QBF196628 QLB196619:QLB196628 QUX196619:QUX196628 RET196619:RET196628 ROP196619:ROP196628 RYL196619:RYL196628 SIH196619:SIH196628 SSD196619:SSD196628 TBZ196619:TBZ196628 TLV196619:TLV196628 TVR196619:TVR196628 UFN196619:UFN196628 UPJ196619:UPJ196628 UZF196619:UZF196628 VJB196619:VJB196628 VSX196619:VSX196628 WCT196619:WCT196628 WMP196619:WMP196628 WWL196619:WWL196628 AD262155:AD262164 JZ262155:JZ262164 TV262155:TV262164 ADR262155:ADR262164 ANN262155:ANN262164 AXJ262155:AXJ262164 BHF262155:BHF262164 BRB262155:BRB262164 CAX262155:CAX262164 CKT262155:CKT262164 CUP262155:CUP262164 DEL262155:DEL262164 DOH262155:DOH262164 DYD262155:DYD262164 EHZ262155:EHZ262164 ERV262155:ERV262164 FBR262155:FBR262164 FLN262155:FLN262164 FVJ262155:FVJ262164 GFF262155:GFF262164 GPB262155:GPB262164 GYX262155:GYX262164 HIT262155:HIT262164 HSP262155:HSP262164 ICL262155:ICL262164 IMH262155:IMH262164 IWD262155:IWD262164 JFZ262155:JFZ262164 JPV262155:JPV262164 JZR262155:JZR262164 KJN262155:KJN262164 KTJ262155:KTJ262164 LDF262155:LDF262164 LNB262155:LNB262164 LWX262155:LWX262164 MGT262155:MGT262164 MQP262155:MQP262164 NAL262155:NAL262164 NKH262155:NKH262164 NUD262155:NUD262164 ODZ262155:ODZ262164 ONV262155:ONV262164 OXR262155:OXR262164 PHN262155:PHN262164 PRJ262155:PRJ262164 QBF262155:QBF262164 QLB262155:QLB262164 QUX262155:QUX262164 RET262155:RET262164 ROP262155:ROP262164 RYL262155:RYL262164 SIH262155:SIH262164 SSD262155:SSD262164 TBZ262155:TBZ262164 TLV262155:TLV262164 TVR262155:TVR262164 UFN262155:UFN262164 UPJ262155:UPJ262164 UZF262155:UZF262164 VJB262155:VJB262164 VSX262155:VSX262164 WCT262155:WCT262164 WMP262155:WMP262164 WWL262155:WWL262164 AD327691:AD327700 JZ327691:JZ327700 TV327691:TV327700 ADR327691:ADR327700 ANN327691:ANN327700 AXJ327691:AXJ327700 BHF327691:BHF327700 BRB327691:BRB327700 CAX327691:CAX327700 CKT327691:CKT327700 CUP327691:CUP327700 DEL327691:DEL327700 DOH327691:DOH327700 DYD327691:DYD327700 EHZ327691:EHZ327700 ERV327691:ERV327700 FBR327691:FBR327700 FLN327691:FLN327700 FVJ327691:FVJ327700 GFF327691:GFF327700 GPB327691:GPB327700 GYX327691:GYX327700 HIT327691:HIT327700 HSP327691:HSP327700 ICL327691:ICL327700 IMH327691:IMH327700 IWD327691:IWD327700 JFZ327691:JFZ327700 JPV327691:JPV327700 JZR327691:JZR327700 KJN327691:KJN327700 KTJ327691:KTJ327700 LDF327691:LDF327700 LNB327691:LNB327700 LWX327691:LWX327700 MGT327691:MGT327700 MQP327691:MQP327700 NAL327691:NAL327700 NKH327691:NKH327700 NUD327691:NUD327700 ODZ327691:ODZ327700 ONV327691:ONV327700 OXR327691:OXR327700 PHN327691:PHN327700 PRJ327691:PRJ327700 QBF327691:QBF327700 QLB327691:QLB327700 QUX327691:QUX327700 RET327691:RET327700 ROP327691:ROP327700 RYL327691:RYL327700 SIH327691:SIH327700 SSD327691:SSD327700 TBZ327691:TBZ327700 TLV327691:TLV327700 TVR327691:TVR327700 UFN327691:UFN327700 UPJ327691:UPJ327700 UZF327691:UZF327700 VJB327691:VJB327700 VSX327691:VSX327700 WCT327691:WCT327700 WMP327691:WMP327700 WWL327691:WWL327700 AD393227:AD393236 JZ393227:JZ393236 TV393227:TV393236 ADR393227:ADR393236 ANN393227:ANN393236 AXJ393227:AXJ393236 BHF393227:BHF393236 BRB393227:BRB393236 CAX393227:CAX393236 CKT393227:CKT393236 CUP393227:CUP393236 DEL393227:DEL393236 DOH393227:DOH393236 DYD393227:DYD393236 EHZ393227:EHZ393236 ERV393227:ERV393236 FBR393227:FBR393236 FLN393227:FLN393236 FVJ393227:FVJ393236 GFF393227:GFF393236 GPB393227:GPB393236 GYX393227:GYX393236 HIT393227:HIT393236 HSP393227:HSP393236 ICL393227:ICL393236 IMH393227:IMH393236 IWD393227:IWD393236 JFZ393227:JFZ393236 JPV393227:JPV393236 JZR393227:JZR393236 KJN393227:KJN393236 KTJ393227:KTJ393236 LDF393227:LDF393236 LNB393227:LNB393236 LWX393227:LWX393236 MGT393227:MGT393236 MQP393227:MQP393236 NAL393227:NAL393236 NKH393227:NKH393236 NUD393227:NUD393236 ODZ393227:ODZ393236 ONV393227:ONV393236 OXR393227:OXR393236 PHN393227:PHN393236 PRJ393227:PRJ393236 QBF393227:QBF393236 QLB393227:QLB393236 QUX393227:QUX393236 RET393227:RET393236 ROP393227:ROP393236 RYL393227:RYL393236 SIH393227:SIH393236 SSD393227:SSD393236 TBZ393227:TBZ393236 TLV393227:TLV393236 TVR393227:TVR393236 UFN393227:UFN393236 UPJ393227:UPJ393236 UZF393227:UZF393236 VJB393227:VJB393236 VSX393227:VSX393236 WCT393227:WCT393236 WMP393227:WMP393236 WWL393227:WWL393236 AD458763:AD458772 JZ458763:JZ458772 TV458763:TV458772 ADR458763:ADR458772 ANN458763:ANN458772 AXJ458763:AXJ458772 BHF458763:BHF458772 BRB458763:BRB458772 CAX458763:CAX458772 CKT458763:CKT458772 CUP458763:CUP458772 DEL458763:DEL458772 DOH458763:DOH458772 DYD458763:DYD458772 EHZ458763:EHZ458772 ERV458763:ERV458772 FBR458763:FBR458772 FLN458763:FLN458772 FVJ458763:FVJ458772 GFF458763:GFF458772 GPB458763:GPB458772 GYX458763:GYX458772 HIT458763:HIT458772 HSP458763:HSP458772 ICL458763:ICL458772 IMH458763:IMH458772 IWD458763:IWD458772 JFZ458763:JFZ458772 JPV458763:JPV458772 JZR458763:JZR458772 KJN458763:KJN458772 KTJ458763:KTJ458772 LDF458763:LDF458772 LNB458763:LNB458772 LWX458763:LWX458772 MGT458763:MGT458772 MQP458763:MQP458772 NAL458763:NAL458772 NKH458763:NKH458772 NUD458763:NUD458772 ODZ458763:ODZ458772 ONV458763:ONV458772 OXR458763:OXR458772 PHN458763:PHN458772 PRJ458763:PRJ458772 QBF458763:QBF458772 QLB458763:QLB458772 QUX458763:QUX458772 RET458763:RET458772 ROP458763:ROP458772 RYL458763:RYL458772 SIH458763:SIH458772 SSD458763:SSD458772 TBZ458763:TBZ458772 TLV458763:TLV458772 TVR458763:TVR458772 UFN458763:UFN458772 UPJ458763:UPJ458772 UZF458763:UZF458772 VJB458763:VJB458772 VSX458763:VSX458772 WCT458763:WCT458772 WMP458763:WMP458772 WWL458763:WWL458772 AD524299:AD524308 JZ524299:JZ524308 TV524299:TV524308 ADR524299:ADR524308 ANN524299:ANN524308 AXJ524299:AXJ524308 BHF524299:BHF524308 BRB524299:BRB524308 CAX524299:CAX524308 CKT524299:CKT524308 CUP524299:CUP524308 DEL524299:DEL524308 DOH524299:DOH524308 DYD524299:DYD524308 EHZ524299:EHZ524308 ERV524299:ERV524308 FBR524299:FBR524308 FLN524299:FLN524308 FVJ524299:FVJ524308 GFF524299:GFF524308 GPB524299:GPB524308 GYX524299:GYX524308 HIT524299:HIT524308 HSP524299:HSP524308 ICL524299:ICL524308 IMH524299:IMH524308 IWD524299:IWD524308 JFZ524299:JFZ524308 JPV524299:JPV524308 JZR524299:JZR524308 KJN524299:KJN524308 KTJ524299:KTJ524308 LDF524299:LDF524308 LNB524299:LNB524308 LWX524299:LWX524308 MGT524299:MGT524308 MQP524299:MQP524308 NAL524299:NAL524308 NKH524299:NKH524308 NUD524299:NUD524308 ODZ524299:ODZ524308 ONV524299:ONV524308 OXR524299:OXR524308 PHN524299:PHN524308 PRJ524299:PRJ524308 QBF524299:QBF524308 QLB524299:QLB524308 QUX524299:QUX524308 RET524299:RET524308 ROP524299:ROP524308 RYL524299:RYL524308 SIH524299:SIH524308 SSD524299:SSD524308 TBZ524299:TBZ524308 TLV524299:TLV524308 TVR524299:TVR524308 UFN524299:UFN524308 UPJ524299:UPJ524308 UZF524299:UZF524308 VJB524299:VJB524308 VSX524299:VSX524308 WCT524299:WCT524308 WMP524299:WMP524308 WWL524299:WWL524308 AD589835:AD589844 JZ589835:JZ589844 TV589835:TV589844 ADR589835:ADR589844 ANN589835:ANN589844 AXJ589835:AXJ589844 BHF589835:BHF589844 BRB589835:BRB589844 CAX589835:CAX589844 CKT589835:CKT589844 CUP589835:CUP589844 DEL589835:DEL589844 DOH589835:DOH589844 DYD589835:DYD589844 EHZ589835:EHZ589844 ERV589835:ERV589844 FBR589835:FBR589844 FLN589835:FLN589844 FVJ589835:FVJ589844 GFF589835:GFF589844 GPB589835:GPB589844 GYX589835:GYX589844 HIT589835:HIT589844 HSP589835:HSP589844 ICL589835:ICL589844 IMH589835:IMH589844 IWD589835:IWD589844 JFZ589835:JFZ589844 JPV589835:JPV589844 JZR589835:JZR589844 KJN589835:KJN589844 KTJ589835:KTJ589844 LDF589835:LDF589844 LNB589835:LNB589844 LWX589835:LWX589844 MGT589835:MGT589844 MQP589835:MQP589844 NAL589835:NAL589844 NKH589835:NKH589844 NUD589835:NUD589844 ODZ589835:ODZ589844 ONV589835:ONV589844 OXR589835:OXR589844 PHN589835:PHN589844 PRJ589835:PRJ589844 QBF589835:QBF589844 QLB589835:QLB589844 QUX589835:QUX589844 RET589835:RET589844 ROP589835:ROP589844 RYL589835:RYL589844 SIH589835:SIH589844 SSD589835:SSD589844 TBZ589835:TBZ589844 TLV589835:TLV589844 TVR589835:TVR589844 UFN589835:UFN589844 UPJ589835:UPJ589844 UZF589835:UZF589844 VJB589835:VJB589844 VSX589835:VSX589844 WCT589835:WCT589844 WMP589835:WMP589844 WWL589835:WWL589844 AD655371:AD655380 JZ655371:JZ655380 TV655371:TV655380 ADR655371:ADR655380 ANN655371:ANN655380 AXJ655371:AXJ655380 BHF655371:BHF655380 BRB655371:BRB655380 CAX655371:CAX655380 CKT655371:CKT655380 CUP655371:CUP655380 DEL655371:DEL655380 DOH655371:DOH655380 DYD655371:DYD655380 EHZ655371:EHZ655380 ERV655371:ERV655380 FBR655371:FBR655380 FLN655371:FLN655380 FVJ655371:FVJ655380 GFF655371:GFF655380 GPB655371:GPB655380 GYX655371:GYX655380 HIT655371:HIT655380 HSP655371:HSP655380 ICL655371:ICL655380 IMH655371:IMH655380 IWD655371:IWD655380 JFZ655371:JFZ655380 JPV655371:JPV655380 JZR655371:JZR655380 KJN655371:KJN655380 KTJ655371:KTJ655380 LDF655371:LDF655380 LNB655371:LNB655380 LWX655371:LWX655380 MGT655371:MGT655380 MQP655371:MQP655380 NAL655371:NAL655380 NKH655371:NKH655380 NUD655371:NUD655380 ODZ655371:ODZ655380 ONV655371:ONV655380 OXR655371:OXR655380 PHN655371:PHN655380 PRJ655371:PRJ655380 QBF655371:QBF655380 QLB655371:QLB655380 QUX655371:QUX655380 RET655371:RET655380 ROP655371:ROP655380 RYL655371:RYL655380 SIH655371:SIH655380 SSD655371:SSD655380 TBZ655371:TBZ655380 TLV655371:TLV655380 TVR655371:TVR655380 UFN655371:UFN655380 UPJ655371:UPJ655380 UZF655371:UZF655380 VJB655371:VJB655380 VSX655371:VSX655380 WCT655371:WCT655380 WMP655371:WMP655380 WWL655371:WWL655380 AD720907:AD720916 JZ720907:JZ720916 TV720907:TV720916 ADR720907:ADR720916 ANN720907:ANN720916 AXJ720907:AXJ720916 BHF720907:BHF720916 BRB720907:BRB720916 CAX720907:CAX720916 CKT720907:CKT720916 CUP720907:CUP720916 DEL720907:DEL720916 DOH720907:DOH720916 DYD720907:DYD720916 EHZ720907:EHZ720916 ERV720907:ERV720916 FBR720907:FBR720916 FLN720907:FLN720916 FVJ720907:FVJ720916 GFF720907:GFF720916 GPB720907:GPB720916 GYX720907:GYX720916 HIT720907:HIT720916 HSP720907:HSP720916 ICL720907:ICL720916 IMH720907:IMH720916 IWD720907:IWD720916 JFZ720907:JFZ720916 JPV720907:JPV720916 JZR720907:JZR720916 KJN720907:KJN720916 KTJ720907:KTJ720916 LDF720907:LDF720916 LNB720907:LNB720916 LWX720907:LWX720916 MGT720907:MGT720916 MQP720907:MQP720916 NAL720907:NAL720916 NKH720907:NKH720916 NUD720907:NUD720916 ODZ720907:ODZ720916 ONV720907:ONV720916 OXR720907:OXR720916 PHN720907:PHN720916 PRJ720907:PRJ720916 QBF720907:QBF720916 QLB720907:QLB720916 QUX720907:QUX720916 RET720907:RET720916 ROP720907:ROP720916 RYL720907:RYL720916 SIH720907:SIH720916 SSD720907:SSD720916 TBZ720907:TBZ720916 TLV720907:TLV720916 TVR720907:TVR720916 UFN720907:UFN720916 UPJ720907:UPJ720916 UZF720907:UZF720916 VJB720907:VJB720916 VSX720907:VSX720916 WCT720907:WCT720916 WMP720907:WMP720916 WWL720907:WWL720916 AD786443:AD786452 JZ786443:JZ786452 TV786443:TV786452 ADR786443:ADR786452 ANN786443:ANN786452 AXJ786443:AXJ786452 BHF786443:BHF786452 BRB786443:BRB786452 CAX786443:CAX786452 CKT786443:CKT786452 CUP786443:CUP786452 DEL786443:DEL786452 DOH786443:DOH786452 DYD786443:DYD786452 EHZ786443:EHZ786452 ERV786443:ERV786452 FBR786443:FBR786452 FLN786443:FLN786452 FVJ786443:FVJ786452 GFF786443:GFF786452 GPB786443:GPB786452 GYX786443:GYX786452 HIT786443:HIT786452 HSP786443:HSP786452 ICL786443:ICL786452 IMH786443:IMH786452 IWD786443:IWD786452 JFZ786443:JFZ786452 JPV786443:JPV786452 JZR786443:JZR786452 KJN786443:KJN786452 KTJ786443:KTJ786452 LDF786443:LDF786452 LNB786443:LNB786452 LWX786443:LWX786452 MGT786443:MGT786452 MQP786443:MQP786452 NAL786443:NAL786452 NKH786443:NKH786452 NUD786443:NUD786452 ODZ786443:ODZ786452 ONV786443:ONV786452 OXR786443:OXR786452 PHN786443:PHN786452 PRJ786443:PRJ786452 QBF786443:QBF786452 QLB786443:QLB786452 QUX786443:QUX786452 RET786443:RET786452 ROP786443:ROP786452 RYL786443:RYL786452 SIH786443:SIH786452 SSD786443:SSD786452 TBZ786443:TBZ786452 TLV786443:TLV786452 TVR786443:TVR786452 UFN786443:UFN786452 UPJ786443:UPJ786452 UZF786443:UZF786452 VJB786443:VJB786452 VSX786443:VSX786452 WCT786443:WCT786452 WMP786443:WMP786452 WWL786443:WWL786452 AD851979:AD851988 JZ851979:JZ851988 TV851979:TV851988 ADR851979:ADR851988 ANN851979:ANN851988 AXJ851979:AXJ851988 BHF851979:BHF851988 BRB851979:BRB851988 CAX851979:CAX851988 CKT851979:CKT851988 CUP851979:CUP851988 DEL851979:DEL851988 DOH851979:DOH851988 DYD851979:DYD851988 EHZ851979:EHZ851988 ERV851979:ERV851988 FBR851979:FBR851988 FLN851979:FLN851988 FVJ851979:FVJ851988 GFF851979:GFF851988 GPB851979:GPB851988 GYX851979:GYX851988 HIT851979:HIT851988 HSP851979:HSP851988 ICL851979:ICL851988 IMH851979:IMH851988 IWD851979:IWD851988 JFZ851979:JFZ851988 JPV851979:JPV851988 JZR851979:JZR851988 KJN851979:KJN851988 KTJ851979:KTJ851988 LDF851979:LDF851988 LNB851979:LNB851988 LWX851979:LWX851988 MGT851979:MGT851988 MQP851979:MQP851988 NAL851979:NAL851988 NKH851979:NKH851988 NUD851979:NUD851988 ODZ851979:ODZ851988 ONV851979:ONV851988 OXR851979:OXR851988 PHN851979:PHN851988 PRJ851979:PRJ851988 QBF851979:QBF851988 QLB851979:QLB851988 QUX851979:QUX851988 RET851979:RET851988 ROP851979:ROP851988 RYL851979:RYL851988 SIH851979:SIH851988 SSD851979:SSD851988 TBZ851979:TBZ851988 TLV851979:TLV851988 TVR851979:TVR851988 UFN851979:UFN851988 UPJ851979:UPJ851988 UZF851979:UZF851988 VJB851979:VJB851988 VSX851979:VSX851988 WCT851979:WCT851988 WMP851979:WMP851988 WWL851979:WWL851988 AD917515:AD917524 JZ917515:JZ917524 TV917515:TV917524 ADR917515:ADR917524 ANN917515:ANN917524 AXJ917515:AXJ917524 BHF917515:BHF917524 BRB917515:BRB917524 CAX917515:CAX917524 CKT917515:CKT917524 CUP917515:CUP917524 DEL917515:DEL917524 DOH917515:DOH917524 DYD917515:DYD917524 EHZ917515:EHZ917524 ERV917515:ERV917524 FBR917515:FBR917524 FLN917515:FLN917524 FVJ917515:FVJ917524 GFF917515:GFF917524 GPB917515:GPB917524 GYX917515:GYX917524 HIT917515:HIT917524 HSP917515:HSP917524 ICL917515:ICL917524 IMH917515:IMH917524 IWD917515:IWD917524 JFZ917515:JFZ917524 JPV917515:JPV917524 JZR917515:JZR917524 KJN917515:KJN917524 KTJ917515:KTJ917524 LDF917515:LDF917524 LNB917515:LNB917524 LWX917515:LWX917524 MGT917515:MGT917524 MQP917515:MQP917524 NAL917515:NAL917524 NKH917515:NKH917524 NUD917515:NUD917524 ODZ917515:ODZ917524 ONV917515:ONV917524 OXR917515:OXR917524 PHN917515:PHN917524 PRJ917515:PRJ917524 QBF917515:QBF917524 QLB917515:QLB917524 QUX917515:QUX917524 RET917515:RET917524 ROP917515:ROP917524 RYL917515:RYL917524 SIH917515:SIH917524 SSD917515:SSD917524 TBZ917515:TBZ917524 TLV917515:TLV917524 TVR917515:TVR917524 UFN917515:UFN917524 UPJ917515:UPJ917524 UZF917515:UZF917524 VJB917515:VJB917524 VSX917515:VSX917524 WCT917515:WCT917524 WMP917515:WMP917524 WWL917515:WWL917524 AD983051:AD983060 JZ983051:JZ983060 TV983051:TV983060 ADR983051:ADR983060 ANN983051:ANN983060 AXJ983051:AXJ983060 BHF983051:BHF983060 BRB983051:BRB983060 CAX983051:CAX983060 CKT983051:CKT983060 CUP983051:CUP983060 DEL983051:DEL983060 DOH983051:DOH983060 DYD983051:DYD983060 EHZ983051:EHZ983060 ERV983051:ERV983060 FBR983051:FBR983060 FLN983051:FLN983060 FVJ983051:FVJ983060 GFF983051:GFF983060 GPB983051:GPB983060 GYX983051:GYX983060 HIT983051:HIT983060 HSP983051:HSP983060 ICL983051:ICL983060 IMH983051:IMH983060 IWD983051:IWD983060 JFZ983051:JFZ983060 JPV983051:JPV983060 JZR983051:JZR983060 KJN983051:KJN983060 KTJ983051:KTJ983060 LDF983051:LDF983060 LNB983051:LNB983060 LWX983051:LWX983060 MGT983051:MGT983060 MQP983051:MQP983060 NAL983051:NAL983060 NKH983051:NKH983060 NUD983051:NUD983060 ODZ983051:ODZ983060 ONV983051:ONV983060 OXR983051:OXR983060 PHN983051:PHN983060 PRJ983051:PRJ983060 QBF983051:QBF983060 QLB983051:QLB983060 QUX983051:QUX983060 RET983051:RET983060 ROP983051:ROP983060 RYL983051:RYL983060 SIH983051:SIH983060 SSD983051:SSD983060 TBZ983051:TBZ983060 TLV983051:TLV983060 TVR983051:TVR983060 UFN983051:UFN983060 UPJ983051:UPJ983060 UZF983051:UZF983060 VJB983051:VJB983060 VSX983051:VSX983060 WCT983051:WCT983060 WMP983051:WMP983060 WWL983051:WWL983060 AC13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AC65543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AC131079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AC196615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AC262151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AC327687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AC393223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AC458759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AC524295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AC589831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AC655367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AC720903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AC786439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AC851975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AC917511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AC983047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JW13:JW19 TS13:TS19 ADO13:ADO19 ANK13:ANK19 AXG13:AXG19 BHC13:BHC19 BQY13:BQY19 CAU13:CAU19 CKQ13:CKQ19 CUM13:CUM19 DEI13:DEI19 DOE13:DOE19 DYA13:DYA19 EHW13:EHW19 ERS13:ERS19 FBO13:FBO19 FLK13:FLK19 FVG13:FVG19 GFC13:GFC19 GOY13:GOY19 GYU13:GYU19 HIQ13:HIQ19 HSM13:HSM19 ICI13:ICI19 IME13:IME19 IWA13:IWA19 JFW13:JFW19 JPS13:JPS19 JZO13:JZO19 KJK13:KJK19 KTG13:KTG19 LDC13:LDC19 LMY13:LMY19 LWU13:LWU19 MGQ13:MGQ19 MQM13:MQM19 NAI13:NAI19 NKE13:NKE19 NUA13:NUA19 ODW13:ODW19 ONS13:ONS19 OXO13:OXO19 PHK13:PHK19 PRG13:PRG19 QBC13:QBC19 QKY13:QKY19 QUU13:QUU19 REQ13:REQ19 ROM13:ROM19 RYI13:RYI19 SIE13:SIE19 SSA13:SSA19 TBW13:TBW19 TLS13:TLS19 TVO13:TVO19 UFK13:UFK19 UPG13:UPG19 UZC13:UZC19 VIY13:VIY19 VSU13:VSU19 WCQ13:WCQ19 WMM13:WMM19 WWI13:WWI19 AC65545:AC65551 JY65543:JY65549 TU65543:TU65549 ADQ65543:ADQ65549 ANM65543:ANM65549 AXI65543:AXI65549 BHE65543:BHE65549 BRA65543:BRA65549 CAW65543:CAW65549 CKS65543:CKS65549 CUO65543:CUO65549 DEK65543:DEK65549 DOG65543:DOG65549 DYC65543:DYC65549 EHY65543:EHY65549 ERU65543:ERU65549 FBQ65543:FBQ65549 FLM65543:FLM65549 FVI65543:FVI65549 GFE65543:GFE65549 GPA65543:GPA65549 GYW65543:GYW65549 HIS65543:HIS65549 HSO65543:HSO65549 ICK65543:ICK65549 IMG65543:IMG65549 IWC65543:IWC65549 JFY65543:JFY65549 JPU65543:JPU65549 JZQ65543:JZQ65549 KJM65543:KJM65549 KTI65543:KTI65549 LDE65543:LDE65549 LNA65543:LNA65549 LWW65543:LWW65549 MGS65543:MGS65549 MQO65543:MQO65549 NAK65543:NAK65549 NKG65543:NKG65549 NUC65543:NUC65549 ODY65543:ODY65549 ONU65543:ONU65549 OXQ65543:OXQ65549 PHM65543:PHM65549 PRI65543:PRI65549 QBE65543:QBE65549 QLA65543:QLA65549 QUW65543:QUW65549 RES65543:RES65549 ROO65543:ROO65549 RYK65543:RYK65549 SIG65543:SIG65549 SSC65543:SSC65549 TBY65543:TBY65549 TLU65543:TLU65549 TVQ65543:TVQ65549 UFM65543:UFM65549 UPI65543:UPI65549 UZE65543:UZE65549 VJA65543:VJA65549 VSW65543:VSW65549 WCS65543:WCS65549 WMO65543:WMO65549 WWK65543:WWK65549 AC131081:AC131087 JY131079:JY131085 TU131079:TU131085 ADQ131079:ADQ131085 ANM131079:ANM131085 AXI131079:AXI131085 BHE131079:BHE131085 BRA131079:BRA131085 CAW131079:CAW131085 CKS131079:CKS131085 CUO131079:CUO131085 DEK131079:DEK131085 DOG131079:DOG131085 DYC131079:DYC131085 EHY131079:EHY131085 ERU131079:ERU131085 FBQ131079:FBQ131085 FLM131079:FLM131085 FVI131079:FVI131085 GFE131079:GFE131085 GPA131079:GPA131085 GYW131079:GYW131085 HIS131079:HIS131085 HSO131079:HSO131085 ICK131079:ICK131085 IMG131079:IMG131085 IWC131079:IWC131085 JFY131079:JFY131085 JPU131079:JPU131085 JZQ131079:JZQ131085 KJM131079:KJM131085 KTI131079:KTI131085 LDE131079:LDE131085 LNA131079:LNA131085 LWW131079:LWW131085 MGS131079:MGS131085 MQO131079:MQO131085 NAK131079:NAK131085 NKG131079:NKG131085 NUC131079:NUC131085 ODY131079:ODY131085 ONU131079:ONU131085 OXQ131079:OXQ131085 PHM131079:PHM131085 PRI131079:PRI131085 QBE131079:QBE131085 QLA131079:QLA131085 QUW131079:QUW131085 RES131079:RES131085 ROO131079:ROO131085 RYK131079:RYK131085 SIG131079:SIG131085 SSC131079:SSC131085 TBY131079:TBY131085 TLU131079:TLU131085 TVQ131079:TVQ131085 UFM131079:UFM131085 UPI131079:UPI131085 UZE131079:UZE131085 VJA131079:VJA131085 VSW131079:VSW131085 WCS131079:WCS131085 WMO131079:WMO131085 WWK131079:WWK131085 AC196617:AC196623 JY196615:JY196621 TU196615:TU196621 ADQ196615:ADQ196621 ANM196615:ANM196621 AXI196615:AXI196621 BHE196615:BHE196621 BRA196615:BRA196621 CAW196615:CAW196621 CKS196615:CKS196621 CUO196615:CUO196621 DEK196615:DEK196621 DOG196615:DOG196621 DYC196615:DYC196621 EHY196615:EHY196621 ERU196615:ERU196621 FBQ196615:FBQ196621 FLM196615:FLM196621 FVI196615:FVI196621 GFE196615:GFE196621 GPA196615:GPA196621 GYW196615:GYW196621 HIS196615:HIS196621 HSO196615:HSO196621 ICK196615:ICK196621 IMG196615:IMG196621 IWC196615:IWC196621 JFY196615:JFY196621 JPU196615:JPU196621 JZQ196615:JZQ196621 KJM196615:KJM196621 KTI196615:KTI196621 LDE196615:LDE196621 LNA196615:LNA196621 LWW196615:LWW196621 MGS196615:MGS196621 MQO196615:MQO196621 NAK196615:NAK196621 NKG196615:NKG196621 NUC196615:NUC196621 ODY196615:ODY196621 ONU196615:ONU196621 OXQ196615:OXQ196621 PHM196615:PHM196621 PRI196615:PRI196621 QBE196615:QBE196621 QLA196615:QLA196621 QUW196615:QUW196621 RES196615:RES196621 ROO196615:ROO196621 RYK196615:RYK196621 SIG196615:SIG196621 SSC196615:SSC196621 TBY196615:TBY196621 TLU196615:TLU196621 TVQ196615:TVQ196621 UFM196615:UFM196621 UPI196615:UPI196621 UZE196615:UZE196621 VJA196615:VJA196621 VSW196615:VSW196621 WCS196615:WCS196621 WMO196615:WMO196621 WWK196615:WWK196621 AC262153:AC262159 JY262151:JY262157 TU262151:TU262157 ADQ262151:ADQ262157 ANM262151:ANM262157 AXI262151:AXI262157 BHE262151:BHE262157 BRA262151:BRA262157 CAW262151:CAW262157 CKS262151:CKS262157 CUO262151:CUO262157 DEK262151:DEK262157 DOG262151:DOG262157 DYC262151:DYC262157 EHY262151:EHY262157 ERU262151:ERU262157 FBQ262151:FBQ262157 FLM262151:FLM262157 FVI262151:FVI262157 GFE262151:GFE262157 GPA262151:GPA262157 GYW262151:GYW262157 HIS262151:HIS262157 HSO262151:HSO262157 ICK262151:ICK262157 IMG262151:IMG262157 IWC262151:IWC262157 JFY262151:JFY262157 JPU262151:JPU262157 JZQ262151:JZQ262157 KJM262151:KJM262157 KTI262151:KTI262157 LDE262151:LDE262157 LNA262151:LNA262157 LWW262151:LWW262157 MGS262151:MGS262157 MQO262151:MQO262157 NAK262151:NAK262157 NKG262151:NKG262157 NUC262151:NUC262157 ODY262151:ODY262157 ONU262151:ONU262157 OXQ262151:OXQ262157 PHM262151:PHM262157 PRI262151:PRI262157 QBE262151:QBE262157 QLA262151:QLA262157 QUW262151:QUW262157 RES262151:RES262157 ROO262151:ROO262157 RYK262151:RYK262157 SIG262151:SIG262157 SSC262151:SSC262157 TBY262151:TBY262157 TLU262151:TLU262157 TVQ262151:TVQ262157 UFM262151:UFM262157 UPI262151:UPI262157 UZE262151:UZE262157 VJA262151:VJA262157 VSW262151:VSW262157 WCS262151:WCS262157 WMO262151:WMO262157 WWK262151:WWK262157 AC327689:AC327695 JY327687:JY327693 TU327687:TU327693 ADQ327687:ADQ327693 ANM327687:ANM327693 AXI327687:AXI327693 BHE327687:BHE327693 BRA327687:BRA327693 CAW327687:CAW327693 CKS327687:CKS327693 CUO327687:CUO327693 DEK327687:DEK327693 DOG327687:DOG327693 DYC327687:DYC327693 EHY327687:EHY327693 ERU327687:ERU327693 FBQ327687:FBQ327693 FLM327687:FLM327693 FVI327687:FVI327693 GFE327687:GFE327693 GPA327687:GPA327693 GYW327687:GYW327693 HIS327687:HIS327693 HSO327687:HSO327693 ICK327687:ICK327693 IMG327687:IMG327693 IWC327687:IWC327693 JFY327687:JFY327693 JPU327687:JPU327693 JZQ327687:JZQ327693 KJM327687:KJM327693 KTI327687:KTI327693 LDE327687:LDE327693 LNA327687:LNA327693 LWW327687:LWW327693 MGS327687:MGS327693 MQO327687:MQO327693 NAK327687:NAK327693 NKG327687:NKG327693 NUC327687:NUC327693 ODY327687:ODY327693 ONU327687:ONU327693 OXQ327687:OXQ327693 PHM327687:PHM327693 PRI327687:PRI327693 QBE327687:QBE327693 QLA327687:QLA327693 QUW327687:QUW327693 RES327687:RES327693 ROO327687:ROO327693 RYK327687:RYK327693 SIG327687:SIG327693 SSC327687:SSC327693 TBY327687:TBY327693 TLU327687:TLU327693 TVQ327687:TVQ327693 UFM327687:UFM327693 UPI327687:UPI327693 UZE327687:UZE327693 VJA327687:VJA327693 VSW327687:VSW327693 WCS327687:WCS327693 WMO327687:WMO327693 WWK327687:WWK327693 AC393225:AC393231 JY393223:JY393229 TU393223:TU393229 ADQ393223:ADQ393229 ANM393223:ANM393229 AXI393223:AXI393229 BHE393223:BHE393229 BRA393223:BRA393229 CAW393223:CAW393229 CKS393223:CKS393229 CUO393223:CUO393229 DEK393223:DEK393229 DOG393223:DOG393229 DYC393223:DYC393229 EHY393223:EHY393229 ERU393223:ERU393229 FBQ393223:FBQ393229 FLM393223:FLM393229 FVI393223:FVI393229 GFE393223:GFE393229 GPA393223:GPA393229 GYW393223:GYW393229 HIS393223:HIS393229 HSO393223:HSO393229 ICK393223:ICK393229 IMG393223:IMG393229 IWC393223:IWC393229 JFY393223:JFY393229 JPU393223:JPU393229 JZQ393223:JZQ393229 KJM393223:KJM393229 KTI393223:KTI393229 LDE393223:LDE393229 LNA393223:LNA393229 LWW393223:LWW393229 MGS393223:MGS393229 MQO393223:MQO393229 NAK393223:NAK393229 NKG393223:NKG393229 NUC393223:NUC393229 ODY393223:ODY393229 ONU393223:ONU393229 OXQ393223:OXQ393229 PHM393223:PHM393229 PRI393223:PRI393229 QBE393223:QBE393229 QLA393223:QLA393229 QUW393223:QUW393229 RES393223:RES393229 ROO393223:ROO393229 RYK393223:RYK393229 SIG393223:SIG393229 SSC393223:SSC393229 TBY393223:TBY393229 TLU393223:TLU393229 TVQ393223:TVQ393229 UFM393223:UFM393229 UPI393223:UPI393229 UZE393223:UZE393229 VJA393223:VJA393229 VSW393223:VSW393229 WCS393223:WCS393229 WMO393223:WMO393229 WWK393223:WWK393229 AC458761:AC458767 JY458759:JY458765 TU458759:TU458765 ADQ458759:ADQ458765 ANM458759:ANM458765 AXI458759:AXI458765 BHE458759:BHE458765 BRA458759:BRA458765 CAW458759:CAW458765 CKS458759:CKS458765 CUO458759:CUO458765 DEK458759:DEK458765 DOG458759:DOG458765 DYC458759:DYC458765 EHY458759:EHY458765 ERU458759:ERU458765 FBQ458759:FBQ458765 FLM458759:FLM458765 FVI458759:FVI458765 GFE458759:GFE458765 GPA458759:GPA458765 GYW458759:GYW458765 HIS458759:HIS458765 HSO458759:HSO458765 ICK458759:ICK458765 IMG458759:IMG458765 IWC458759:IWC458765 JFY458759:JFY458765 JPU458759:JPU458765 JZQ458759:JZQ458765 KJM458759:KJM458765 KTI458759:KTI458765 LDE458759:LDE458765 LNA458759:LNA458765 LWW458759:LWW458765 MGS458759:MGS458765 MQO458759:MQO458765 NAK458759:NAK458765 NKG458759:NKG458765 NUC458759:NUC458765 ODY458759:ODY458765 ONU458759:ONU458765 OXQ458759:OXQ458765 PHM458759:PHM458765 PRI458759:PRI458765 QBE458759:QBE458765 QLA458759:QLA458765 QUW458759:QUW458765 RES458759:RES458765 ROO458759:ROO458765 RYK458759:RYK458765 SIG458759:SIG458765 SSC458759:SSC458765 TBY458759:TBY458765 TLU458759:TLU458765 TVQ458759:TVQ458765 UFM458759:UFM458765 UPI458759:UPI458765 UZE458759:UZE458765 VJA458759:VJA458765 VSW458759:VSW458765 WCS458759:WCS458765 WMO458759:WMO458765 WWK458759:WWK458765 AC524297:AC524303 JY524295:JY524301 TU524295:TU524301 ADQ524295:ADQ524301 ANM524295:ANM524301 AXI524295:AXI524301 BHE524295:BHE524301 BRA524295:BRA524301 CAW524295:CAW524301 CKS524295:CKS524301 CUO524295:CUO524301 DEK524295:DEK524301 DOG524295:DOG524301 DYC524295:DYC524301 EHY524295:EHY524301 ERU524295:ERU524301 FBQ524295:FBQ524301 FLM524295:FLM524301 FVI524295:FVI524301 GFE524295:GFE524301 GPA524295:GPA524301 GYW524295:GYW524301 HIS524295:HIS524301 HSO524295:HSO524301 ICK524295:ICK524301 IMG524295:IMG524301 IWC524295:IWC524301 JFY524295:JFY524301 JPU524295:JPU524301 JZQ524295:JZQ524301 KJM524295:KJM524301 KTI524295:KTI524301 LDE524295:LDE524301 LNA524295:LNA524301 LWW524295:LWW524301 MGS524295:MGS524301 MQO524295:MQO524301 NAK524295:NAK524301 NKG524295:NKG524301 NUC524295:NUC524301 ODY524295:ODY524301 ONU524295:ONU524301 OXQ524295:OXQ524301 PHM524295:PHM524301 PRI524295:PRI524301 QBE524295:QBE524301 QLA524295:QLA524301 QUW524295:QUW524301 RES524295:RES524301 ROO524295:ROO524301 RYK524295:RYK524301 SIG524295:SIG524301 SSC524295:SSC524301 TBY524295:TBY524301 TLU524295:TLU524301 TVQ524295:TVQ524301 UFM524295:UFM524301 UPI524295:UPI524301 UZE524295:UZE524301 VJA524295:VJA524301 VSW524295:VSW524301 WCS524295:WCS524301 WMO524295:WMO524301 WWK524295:WWK524301 AC589833:AC589839 JY589831:JY589837 TU589831:TU589837 ADQ589831:ADQ589837 ANM589831:ANM589837 AXI589831:AXI589837 BHE589831:BHE589837 BRA589831:BRA589837 CAW589831:CAW589837 CKS589831:CKS589837 CUO589831:CUO589837 DEK589831:DEK589837 DOG589831:DOG589837 DYC589831:DYC589837 EHY589831:EHY589837 ERU589831:ERU589837 FBQ589831:FBQ589837 FLM589831:FLM589837 FVI589831:FVI589837 GFE589831:GFE589837 GPA589831:GPA589837 GYW589831:GYW589837 HIS589831:HIS589837 HSO589831:HSO589837 ICK589831:ICK589837 IMG589831:IMG589837 IWC589831:IWC589837 JFY589831:JFY589837 JPU589831:JPU589837 JZQ589831:JZQ589837 KJM589831:KJM589837 KTI589831:KTI589837 LDE589831:LDE589837 LNA589831:LNA589837 LWW589831:LWW589837 MGS589831:MGS589837 MQO589831:MQO589837 NAK589831:NAK589837 NKG589831:NKG589837 NUC589831:NUC589837 ODY589831:ODY589837 ONU589831:ONU589837 OXQ589831:OXQ589837 PHM589831:PHM589837 PRI589831:PRI589837 QBE589831:QBE589837 QLA589831:QLA589837 QUW589831:QUW589837 RES589831:RES589837 ROO589831:ROO589837 RYK589831:RYK589837 SIG589831:SIG589837 SSC589831:SSC589837 TBY589831:TBY589837 TLU589831:TLU589837 TVQ589831:TVQ589837 UFM589831:UFM589837 UPI589831:UPI589837 UZE589831:UZE589837 VJA589831:VJA589837 VSW589831:VSW589837 WCS589831:WCS589837 WMO589831:WMO589837 WWK589831:WWK589837 AC655369:AC655375 JY655367:JY655373 TU655367:TU655373 ADQ655367:ADQ655373 ANM655367:ANM655373 AXI655367:AXI655373 BHE655367:BHE655373 BRA655367:BRA655373 CAW655367:CAW655373 CKS655367:CKS655373 CUO655367:CUO655373 DEK655367:DEK655373 DOG655367:DOG655373 DYC655367:DYC655373 EHY655367:EHY655373 ERU655367:ERU655373 FBQ655367:FBQ655373 FLM655367:FLM655373 FVI655367:FVI655373 GFE655367:GFE655373 GPA655367:GPA655373 GYW655367:GYW655373 HIS655367:HIS655373 HSO655367:HSO655373 ICK655367:ICK655373 IMG655367:IMG655373 IWC655367:IWC655373 JFY655367:JFY655373 JPU655367:JPU655373 JZQ655367:JZQ655373 KJM655367:KJM655373 KTI655367:KTI655373 LDE655367:LDE655373 LNA655367:LNA655373 LWW655367:LWW655373 MGS655367:MGS655373 MQO655367:MQO655373 NAK655367:NAK655373 NKG655367:NKG655373 NUC655367:NUC655373 ODY655367:ODY655373 ONU655367:ONU655373 OXQ655367:OXQ655373 PHM655367:PHM655373 PRI655367:PRI655373 QBE655367:QBE655373 QLA655367:QLA655373 QUW655367:QUW655373 RES655367:RES655373 ROO655367:ROO655373 RYK655367:RYK655373 SIG655367:SIG655373 SSC655367:SSC655373 TBY655367:TBY655373 TLU655367:TLU655373 TVQ655367:TVQ655373 UFM655367:UFM655373 UPI655367:UPI655373 UZE655367:UZE655373 VJA655367:VJA655373 VSW655367:VSW655373 WCS655367:WCS655373 WMO655367:WMO655373 WWK655367:WWK655373 AC720905:AC720911 JY720903:JY720909 TU720903:TU720909 ADQ720903:ADQ720909 ANM720903:ANM720909 AXI720903:AXI720909 BHE720903:BHE720909 BRA720903:BRA720909 CAW720903:CAW720909 CKS720903:CKS720909 CUO720903:CUO720909 DEK720903:DEK720909 DOG720903:DOG720909 DYC720903:DYC720909 EHY720903:EHY720909 ERU720903:ERU720909 FBQ720903:FBQ720909 FLM720903:FLM720909 FVI720903:FVI720909 GFE720903:GFE720909 GPA720903:GPA720909 GYW720903:GYW720909 HIS720903:HIS720909 HSO720903:HSO720909 ICK720903:ICK720909 IMG720903:IMG720909 IWC720903:IWC720909 JFY720903:JFY720909 JPU720903:JPU720909 JZQ720903:JZQ720909 KJM720903:KJM720909 KTI720903:KTI720909 LDE720903:LDE720909 LNA720903:LNA720909 LWW720903:LWW720909 MGS720903:MGS720909 MQO720903:MQO720909 NAK720903:NAK720909 NKG720903:NKG720909 NUC720903:NUC720909 ODY720903:ODY720909 ONU720903:ONU720909 OXQ720903:OXQ720909 PHM720903:PHM720909 PRI720903:PRI720909 QBE720903:QBE720909 QLA720903:QLA720909 QUW720903:QUW720909 RES720903:RES720909 ROO720903:ROO720909 RYK720903:RYK720909 SIG720903:SIG720909 SSC720903:SSC720909 TBY720903:TBY720909 TLU720903:TLU720909 TVQ720903:TVQ720909 UFM720903:UFM720909 UPI720903:UPI720909 UZE720903:UZE720909 VJA720903:VJA720909 VSW720903:VSW720909 WCS720903:WCS720909 WMO720903:WMO720909 WWK720903:WWK720909 AC786441:AC786447 JY786439:JY786445 TU786439:TU786445 ADQ786439:ADQ786445 ANM786439:ANM786445 AXI786439:AXI786445 BHE786439:BHE786445 BRA786439:BRA786445 CAW786439:CAW786445 CKS786439:CKS786445 CUO786439:CUO786445 DEK786439:DEK786445 DOG786439:DOG786445 DYC786439:DYC786445 EHY786439:EHY786445 ERU786439:ERU786445 FBQ786439:FBQ786445 FLM786439:FLM786445 FVI786439:FVI786445 GFE786439:GFE786445 GPA786439:GPA786445 GYW786439:GYW786445 HIS786439:HIS786445 HSO786439:HSO786445 ICK786439:ICK786445 IMG786439:IMG786445 IWC786439:IWC786445 JFY786439:JFY786445 JPU786439:JPU786445 JZQ786439:JZQ786445 KJM786439:KJM786445 KTI786439:KTI786445 LDE786439:LDE786445 LNA786439:LNA786445 LWW786439:LWW786445 MGS786439:MGS786445 MQO786439:MQO786445 NAK786439:NAK786445 NKG786439:NKG786445 NUC786439:NUC786445 ODY786439:ODY786445 ONU786439:ONU786445 OXQ786439:OXQ786445 PHM786439:PHM786445 PRI786439:PRI786445 QBE786439:QBE786445 QLA786439:QLA786445 QUW786439:QUW786445 RES786439:RES786445 ROO786439:ROO786445 RYK786439:RYK786445 SIG786439:SIG786445 SSC786439:SSC786445 TBY786439:TBY786445 TLU786439:TLU786445 TVQ786439:TVQ786445 UFM786439:UFM786445 UPI786439:UPI786445 UZE786439:UZE786445 VJA786439:VJA786445 VSW786439:VSW786445 WCS786439:WCS786445 WMO786439:WMO786445 WWK786439:WWK786445 AC851977:AC851983 JY851975:JY851981 TU851975:TU851981 ADQ851975:ADQ851981 ANM851975:ANM851981 AXI851975:AXI851981 BHE851975:BHE851981 BRA851975:BRA851981 CAW851975:CAW851981 CKS851975:CKS851981 CUO851975:CUO851981 DEK851975:DEK851981 DOG851975:DOG851981 DYC851975:DYC851981 EHY851975:EHY851981 ERU851975:ERU851981 FBQ851975:FBQ851981 FLM851975:FLM851981 FVI851975:FVI851981 GFE851975:GFE851981 GPA851975:GPA851981 GYW851975:GYW851981 HIS851975:HIS851981 HSO851975:HSO851981 ICK851975:ICK851981 IMG851975:IMG851981 IWC851975:IWC851981 JFY851975:JFY851981 JPU851975:JPU851981 JZQ851975:JZQ851981 KJM851975:KJM851981 KTI851975:KTI851981 LDE851975:LDE851981 LNA851975:LNA851981 LWW851975:LWW851981 MGS851975:MGS851981 MQO851975:MQO851981 NAK851975:NAK851981 NKG851975:NKG851981 NUC851975:NUC851981 ODY851975:ODY851981 ONU851975:ONU851981 OXQ851975:OXQ851981 PHM851975:PHM851981 PRI851975:PRI851981 QBE851975:QBE851981 QLA851975:QLA851981 QUW851975:QUW851981 RES851975:RES851981 ROO851975:ROO851981 RYK851975:RYK851981 SIG851975:SIG851981 SSC851975:SSC851981 TBY851975:TBY851981 TLU851975:TLU851981 TVQ851975:TVQ851981 UFM851975:UFM851981 UPI851975:UPI851981 UZE851975:UZE851981 VJA851975:VJA851981 VSW851975:VSW851981 WCS851975:WCS851981 WMO851975:WMO851981 WWK851975:WWK851981 AC917513:AC917519 JY917511:JY917517 TU917511:TU917517 ADQ917511:ADQ917517 ANM917511:ANM917517 AXI917511:AXI917517 BHE917511:BHE917517 BRA917511:BRA917517 CAW917511:CAW917517 CKS917511:CKS917517 CUO917511:CUO917517 DEK917511:DEK917517 DOG917511:DOG917517 DYC917511:DYC917517 EHY917511:EHY917517 ERU917511:ERU917517 FBQ917511:FBQ917517 FLM917511:FLM917517 FVI917511:FVI917517 GFE917511:GFE917517 GPA917511:GPA917517 GYW917511:GYW917517 HIS917511:HIS917517 HSO917511:HSO917517 ICK917511:ICK917517 IMG917511:IMG917517 IWC917511:IWC917517 JFY917511:JFY917517 JPU917511:JPU917517 JZQ917511:JZQ917517 KJM917511:KJM917517 KTI917511:KTI917517 LDE917511:LDE917517 LNA917511:LNA917517 LWW917511:LWW917517 MGS917511:MGS917517 MQO917511:MQO917517 NAK917511:NAK917517 NKG917511:NKG917517 NUC917511:NUC917517 ODY917511:ODY917517 ONU917511:ONU917517 OXQ917511:OXQ917517 PHM917511:PHM917517 PRI917511:PRI917517 QBE917511:QBE917517 QLA917511:QLA917517 QUW917511:QUW917517 RES917511:RES917517 ROO917511:ROO917517 RYK917511:RYK917517 SIG917511:SIG917517 SSC917511:SSC917517 TBY917511:TBY917517 TLU917511:TLU917517 TVQ917511:TVQ917517 UFM917511:UFM917517 UPI917511:UPI917517 UZE917511:UZE917517 VJA917511:VJA917517 VSW917511:VSW917517 WCS917511:WCS917517 WMO917511:WMO917517 WWK917511:WWK917517 AC983049:AC983055 JY983047:JY983053 TU983047:TU983053 ADQ983047:ADQ983053 ANM983047:ANM983053 AXI983047:AXI983053 BHE983047:BHE983053 BRA983047:BRA983053 CAW983047:CAW983053 CKS983047:CKS983053 CUO983047:CUO983053 DEK983047:DEK983053 DOG983047:DOG983053 DYC983047:DYC983053 EHY983047:EHY983053 ERU983047:ERU983053 FBQ983047:FBQ983053 FLM983047:FLM983053 FVI983047:FVI983053 GFE983047:GFE983053 GPA983047:GPA983053 GYW983047:GYW983053 HIS983047:HIS983053 HSO983047:HSO983053 ICK983047:ICK983053 IMG983047:IMG983053 IWC983047:IWC983053 JFY983047:JFY983053 JPU983047:JPU983053 JZQ983047:JZQ983053 KJM983047:KJM983053 KTI983047:KTI983053 LDE983047:LDE983053 LNA983047:LNA983053 LWW983047:LWW983053 MGS983047:MGS983053 MQO983047:MQO983053 NAK983047:NAK983053 NKG983047:NKG983053 NUC983047:NUC983053 ODY983047:ODY983053 ONU983047:ONU983053 OXQ983047:OXQ983053 PHM983047:PHM983053 PRI983047:PRI983053 QBE983047:QBE983053 QLA983047:QLA983053 QUW983047:QUW983053 RES983047:RES983053 ROO983047:ROO983053 RYK983047:RYK983053 SIG983047:SIG983053 SSC983047:SSC983053 TBY983047:TBY983053 TLU983047:TLU983053 TVQ983047:TVQ983053 UFM983047:UFM983053 UPI983047:UPI983053 UZE983047:UZE983053 VJA983047:VJA983053 VSW983047:VSW983053 WCS983047:WCS983053 WMO983047:WMO983053 WWK983047:WWK983053 AB65535:AB65572 JX65533:JX65570 TT65533:TT65570 ADP65533:ADP65570 ANL65533:ANL65570 AXH65533:AXH65570 BHD65533:BHD65570 BQZ65533:BQZ65570 CAV65533:CAV65570 CKR65533:CKR65570 CUN65533:CUN65570 DEJ65533:DEJ65570 DOF65533:DOF65570 DYB65533:DYB65570 EHX65533:EHX65570 ERT65533:ERT65570 FBP65533:FBP65570 FLL65533:FLL65570 FVH65533:FVH65570 GFD65533:GFD65570 GOZ65533:GOZ65570 GYV65533:GYV65570 HIR65533:HIR65570 HSN65533:HSN65570 ICJ65533:ICJ65570 IMF65533:IMF65570 IWB65533:IWB65570 JFX65533:JFX65570 JPT65533:JPT65570 JZP65533:JZP65570 KJL65533:KJL65570 KTH65533:KTH65570 LDD65533:LDD65570 LMZ65533:LMZ65570 LWV65533:LWV65570 MGR65533:MGR65570 MQN65533:MQN65570 NAJ65533:NAJ65570 NKF65533:NKF65570 NUB65533:NUB65570 ODX65533:ODX65570 ONT65533:ONT65570 OXP65533:OXP65570 PHL65533:PHL65570 PRH65533:PRH65570 QBD65533:QBD65570 QKZ65533:QKZ65570 QUV65533:QUV65570 RER65533:RER65570 RON65533:RON65570 RYJ65533:RYJ65570 SIF65533:SIF65570 SSB65533:SSB65570 TBX65533:TBX65570 TLT65533:TLT65570 TVP65533:TVP65570 UFL65533:UFL65570 UPH65533:UPH65570 UZD65533:UZD65570 VIZ65533:VIZ65570 VSV65533:VSV65570 WCR65533:WCR65570 WMN65533:WMN65570 WWJ65533:WWJ65570 AB131071:AB131108 JX131069:JX131106 TT131069:TT131106 ADP131069:ADP131106 ANL131069:ANL131106 AXH131069:AXH131106 BHD131069:BHD131106 BQZ131069:BQZ131106 CAV131069:CAV131106 CKR131069:CKR131106 CUN131069:CUN131106 DEJ131069:DEJ131106 DOF131069:DOF131106 DYB131069:DYB131106 EHX131069:EHX131106 ERT131069:ERT131106 FBP131069:FBP131106 FLL131069:FLL131106 FVH131069:FVH131106 GFD131069:GFD131106 GOZ131069:GOZ131106 GYV131069:GYV131106 HIR131069:HIR131106 HSN131069:HSN131106 ICJ131069:ICJ131106 IMF131069:IMF131106 IWB131069:IWB131106 JFX131069:JFX131106 JPT131069:JPT131106 JZP131069:JZP131106 KJL131069:KJL131106 KTH131069:KTH131106 LDD131069:LDD131106 LMZ131069:LMZ131106 LWV131069:LWV131106 MGR131069:MGR131106 MQN131069:MQN131106 NAJ131069:NAJ131106 NKF131069:NKF131106 NUB131069:NUB131106 ODX131069:ODX131106 ONT131069:ONT131106 OXP131069:OXP131106 PHL131069:PHL131106 PRH131069:PRH131106 QBD131069:QBD131106 QKZ131069:QKZ131106 QUV131069:QUV131106 RER131069:RER131106 RON131069:RON131106 RYJ131069:RYJ131106 SIF131069:SIF131106 SSB131069:SSB131106 TBX131069:TBX131106 TLT131069:TLT131106 TVP131069:TVP131106 UFL131069:UFL131106 UPH131069:UPH131106 UZD131069:UZD131106 VIZ131069:VIZ131106 VSV131069:VSV131106 WCR131069:WCR131106 WMN131069:WMN131106 WWJ131069:WWJ131106 AB196607:AB196644 JX196605:JX196642 TT196605:TT196642 ADP196605:ADP196642 ANL196605:ANL196642 AXH196605:AXH196642 BHD196605:BHD196642 BQZ196605:BQZ196642 CAV196605:CAV196642 CKR196605:CKR196642 CUN196605:CUN196642 DEJ196605:DEJ196642 DOF196605:DOF196642 DYB196605:DYB196642 EHX196605:EHX196642 ERT196605:ERT196642 FBP196605:FBP196642 FLL196605:FLL196642 FVH196605:FVH196642 GFD196605:GFD196642 GOZ196605:GOZ196642 GYV196605:GYV196642 HIR196605:HIR196642 HSN196605:HSN196642 ICJ196605:ICJ196642 IMF196605:IMF196642 IWB196605:IWB196642 JFX196605:JFX196642 JPT196605:JPT196642 JZP196605:JZP196642 KJL196605:KJL196642 KTH196605:KTH196642 LDD196605:LDD196642 LMZ196605:LMZ196642 LWV196605:LWV196642 MGR196605:MGR196642 MQN196605:MQN196642 NAJ196605:NAJ196642 NKF196605:NKF196642 NUB196605:NUB196642 ODX196605:ODX196642 ONT196605:ONT196642 OXP196605:OXP196642 PHL196605:PHL196642 PRH196605:PRH196642 QBD196605:QBD196642 QKZ196605:QKZ196642 QUV196605:QUV196642 RER196605:RER196642 RON196605:RON196642 RYJ196605:RYJ196642 SIF196605:SIF196642 SSB196605:SSB196642 TBX196605:TBX196642 TLT196605:TLT196642 TVP196605:TVP196642 UFL196605:UFL196642 UPH196605:UPH196642 UZD196605:UZD196642 VIZ196605:VIZ196642 VSV196605:VSV196642 WCR196605:WCR196642 WMN196605:WMN196642 WWJ196605:WWJ196642 AB262143:AB262180 JX262141:JX262178 TT262141:TT262178 ADP262141:ADP262178 ANL262141:ANL262178 AXH262141:AXH262178 BHD262141:BHD262178 BQZ262141:BQZ262178 CAV262141:CAV262178 CKR262141:CKR262178 CUN262141:CUN262178 DEJ262141:DEJ262178 DOF262141:DOF262178 DYB262141:DYB262178 EHX262141:EHX262178 ERT262141:ERT262178 FBP262141:FBP262178 FLL262141:FLL262178 FVH262141:FVH262178 GFD262141:GFD262178 GOZ262141:GOZ262178 GYV262141:GYV262178 HIR262141:HIR262178 HSN262141:HSN262178 ICJ262141:ICJ262178 IMF262141:IMF262178 IWB262141:IWB262178 JFX262141:JFX262178 JPT262141:JPT262178 JZP262141:JZP262178 KJL262141:KJL262178 KTH262141:KTH262178 LDD262141:LDD262178 LMZ262141:LMZ262178 LWV262141:LWV262178 MGR262141:MGR262178 MQN262141:MQN262178 NAJ262141:NAJ262178 NKF262141:NKF262178 NUB262141:NUB262178 ODX262141:ODX262178 ONT262141:ONT262178 OXP262141:OXP262178 PHL262141:PHL262178 PRH262141:PRH262178 QBD262141:QBD262178 QKZ262141:QKZ262178 QUV262141:QUV262178 RER262141:RER262178 RON262141:RON262178 RYJ262141:RYJ262178 SIF262141:SIF262178 SSB262141:SSB262178 TBX262141:TBX262178 TLT262141:TLT262178 TVP262141:TVP262178 UFL262141:UFL262178 UPH262141:UPH262178 UZD262141:UZD262178 VIZ262141:VIZ262178 VSV262141:VSV262178 WCR262141:WCR262178 WMN262141:WMN262178 WWJ262141:WWJ262178 AB327679:AB327716 JX327677:JX327714 TT327677:TT327714 ADP327677:ADP327714 ANL327677:ANL327714 AXH327677:AXH327714 BHD327677:BHD327714 BQZ327677:BQZ327714 CAV327677:CAV327714 CKR327677:CKR327714 CUN327677:CUN327714 DEJ327677:DEJ327714 DOF327677:DOF327714 DYB327677:DYB327714 EHX327677:EHX327714 ERT327677:ERT327714 FBP327677:FBP327714 FLL327677:FLL327714 FVH327677:FVH327714 GFD327677:GFD327714 GOZ327677:GOZ327714 GYV327677:GYV327714 HIR327677:HIR327714 HSN327677:HSN327714 ICJ327677:ICJ327714 IMF327677:IMF327714 IWB327677:IWB327714 JFX327677:JFX327714 JPT327677:JPT327714 JZP327677:JZP327714 KJL327677:KJL327714 KTH327677:KTH327714 LDD327677:LDD327714 LMZ327677:LMZ327714 LWV327677:LWV327714 MGR327677:MGR327714 MQN327677:MQN327714 NAJ327677:NAJ327714 NKF327677:NKF327714 NUB327677:NUB327714 ODX327677:ODX327714 ONT327677:ONT327714 OXP327677:OXP327714 PHL327677:PHL327714 PRH327677:PRH327714 QBD327677:QBD327714 QKZ327677:QKZ327714 QUV327677:QUV327714 RER327677:RER327714 RON327677:RON327714 RYJ327677:RYJ327714 SIF327677:SIF327714 SSB327677:SSB327714 TBX327677:TBX327714 TLT327677:TLT327714 TVP327677:TVP327714 UFL327677:UFL327714 UPH327677:UPH327714 UZD327677:UZD327714 VIZ327677:VIZ327714 VSV327677:VSV327714 WCR327677:WCR327714 WMN327677:WMN327714 WWJ327677:WWJ327714 AB393215:AB393252 JX393213:JX393250 TT393213:TT393250 ADP393213:ADP393250 ANL393213:ANL393250 AXH393213:AXH393250 BHD393213:BHD393250 BQZ393213:BQZ393250 CAV393213:CAV393250 CKR393213:CKR393250 CUN393213:CUN393250 DEJ393213:DEJ393250 DOF393213:DOF393250 DYB393213:DYB393250 EHX393213:EHX393250 ERT393213:ERT393250 FBP393213:FBP393250 FLL393213:FLL393250 FVH393213:FVH393250 GFD393213:GFD393250 GOZ393213:GOZ393250 GYV393213:GYV393250 HIR393213:HIR393250 HSN393213:HSN393250 ICJ393213:ICJ393250 IMF393213:IMF393250 IWB393213:IWB393250 JFX393213:JFX393250 JPT393213:JPT393250 JZP393213:JZP393250 KJL393213:KJL393250 KTH393213:KTH393250 LDD393213:LDD393250 LMZ393213:LMZ393250 LWV393213:LWV393250 MGR393213:MGR393250 MQN393213:MQN393250 NAJ393213:NAJ393250 NKF393213:NKF393250 NUB393213:NUB393250 ODX393213:ODX393250 ONT393213:ONT393250 OXP393213:OXP393250 PHL393213:PHL393250 PRH393213:PRH393250 QBD393213:QBD393250 QKZ393213:QKZ393250 QUV393213:QUV393250 RER393213:RER393250 RON393213:RON393250 RYJ393213:RYJ393250 SIF393213:SIF393250 SSB393213:SSB393250 TBX393213:TBX393250 TLT393213:TLT393250 TVP393213:TVP393250 UFL393213:UFL393250 UPH393213:UPH393250 UZD393213:UZD393250 VIZ393213:VIZ393250 VSV393213:VSV393250 WCR393213:WCR393250 WMN393213:WMN393250 WWJ393213:WWJ393250 AB458751:AB458788 JX458749:JX458786 TT458749:TT458786 ADP458749:ADP458786 ANL458749:ANL458786 AXH458749:AXH458786 BHD458749:BHD458786 BQZ458749:BQZ458786 CAV458749:CAV458786 CKR458749:CKR458786 CUN458749:CUN458786 DEJ458749:DEJ458786 DOF458749:DOF458786 DYB458749:DYB458786 EHX458749:EHX458786 ERT458749:ERT458786 FBP458749:FBP458786 FLL458749:FLL458786 FVH458749:FVH458786 GFD458749:GFD458786 GOZ458749:GOZ458786 GYV458749:GYV458786 HIR458749:HIR458786 HSN458749:HSN458786 ICJ458749:ICJ458786 IMF458749:IMF458786 IWB458749:IWB458786 JFX458749:JFX458786 JPT458749:JPT458786 JZP458749:JZP458786 KJL458749:KJL458786 KTH458749:KTH458786 LDD458749:LDD458786 LMZ458749:LMZ458786 LWV458749:LWV458786 MGR458749:MGR458786 MQN458749:MQN458786 NAJ458749:NAJ458786 NKF458749:NKF458786 NUB458749:NUB458786 ODX458749:ODX458786 ONT458749:ONT458786 OXP458749:OXP458786 PHL458749:PHL458786 PRH458749:PRH458786 QBD458749:QBD458786 QKZ458749:QKZ458786 QUV458749:QUV458786 RER458749:RER458786 RON458749:RON458786 RYJ458749:RYJ458786 SIF458749:SIF458786 SSB458749:SSB458786 TBX458749:TBX458786 TLT458749:TLT458786 TVP458749:TVP458786 UFL458749:UFL458786 UPH458749:UPH458786 UZD458749:UZD458786 VIZ458749:VIZ458786 VSV458749:VSV458786 WCR458749:WCR458786 WMN458749:WMN458786 WWJ458749:WWJ458786 AB524287:AB524324 JX524285:JX524322 TT524285:TT524322 ADP524285:ADP524322 ANL524285:ANL524322 AXH524285:AXH524322 BHD524285:BHD524322 BQZ524285:BQZ524322 CAV524285:CAV524322 CKR524285:CKR524322 CUN524285:CUN524322 DEJ524285:DEJ524322 DOF524285:DOF524322 DYB524285:DYB524322 EHX524285:EHX524322 ERT524285:ERT524322 FBP524285:FBP524322 FLL524285:FLL524322 FVH524285:FVH524322 GFD524285:GFD524322 GOZ524285:GOZ524322 GYV524285:GYV524322 HIR524285:HIR524322 HSN524285:HSN524322 ICJ524285:ICJ524322 IMF524285:IMF524322 IWB524285:IWB524322 JFX524285:JFX524322 JPT524285:JPT524322 JZP524285:JZP524322 KJL524285:KJL524322 KTH524285:KTH524322 LDD524285:LDD524322 LMZ524285:LMZ524322 LWV524285:LWV524322 MGR524285:MGR524322 MQN524285:MQN524322 NAJ524285:NAJ524322 NKF524285:NKF524322 NUB524285:NUB524322 ODX524285:ODX524322 ONT524285:ONT524322 OXP524285:OXP524322 PHL524285:PHL524322 PRH524285:PRH524322 QBD524285:QBD524322 QKZ524285:QKZ524322 QUV524285:QUV524322 RER524285:RER524322 RON524285:RON524322 RYJ524285:RYJ524322 SIF524285:SIF524322 SSB524285:SSB524322 TBX524285:TBX524322 TLT524285:TLT524322 TVP524285:TVP524322 UFL524285:UFL524322 UPH524285:UPH524322 UZD524285:UZD524322 VIZ524285:VIZ524322 VSV524285:VSV524322 WCR524285:WCR524322 WMN524285:WMN524322 WWJ524285:WWJ524322 AB589823:AB589860 JX589821:JX589858 TT589821:TT589858 ADP589821:ADP589858 ANL589821:ANL589858 AXH589821:AXH589858 BHD589821:BHD589858 BQZ589821:BQZ589858 CAV589821:CAV589858 CKR589821:CKR589858 CUN589821:CUN589858 DEJ589821:DEJ589858 DOF589821:DOF589858 DYB589821:DYB589858 EHX589821:EHX589858 ERT589821:ERT589858 FBP589821:FBP589858 FLL589821:FLL589858 FVH589821:FVH589858 GFD589821:GFD589858 GOZ589821:GOZ589858 GYV589821:GYV589858 HIR589821:HIR589858 HSN589821:HSN589858 ICJ589821:ICJ589858 IMF589821:IMF589858 IWB589821:IWB589858 JFX589821:JFX589858 JPT589821:JPT589858 JZP589821:JZP589858 KJL589821:KJL589858 KTH589821:KTH589858 LDD589821:LDD589858 LMZ589821:LMZ589858 LWV589821:LWV589858 MGR589821:MGR589858 MQN589821:MQN589858 NAJ589821:NAJ589858 NKF589821:NKF589858 NUB589821:NUB589858 ODX589821:ODX589858 ONT589821:ONT589858 OXP589821:OXP589858 PHL589821:PHL589858 PRH589821:PRH589858 QBD589821:QBD589858 QKZ589821:QKZ589858 QUV589821:QUV589858 RER589821:RER589858 RON589821:RON589858 RYJ589821:RYJ589858 SIF589821:SIF589858 SSB589821:SSB589858 TBX589821:TBX589858 TLT589821:TLT589858 TVP589821:TVP589858 UFL589821:UFL589858 UPH589821:UPH589858 UZD589821:UZD589858 VIZ589821:VIZ589858 VSV589821:VSV589858 WCR589821:WCR589858 WMN589821:WMN589858 WWJ589821:WWJ589858 AB655359:AB655396 JX655357:JX655394 TT655357:TT655394 ADP655357:ADP655394 ANL655357:ANL655394 AXH655357:AXH655394 BHD655357:BHD655394 BQZ655357:BQZ655394 CAV655357:CAV655394 CKR655357:CKR655394 CUN655357:CUN655394 DEJ655357:DEJ655394 DOF655357:DOF655394 DYB655357:DYB655394 EHX655357:EHX655394 ERT655357:ERT655394 FBP655357:FBP655394 FLL655357:FLL655394 FVH655357:FVH655394 GFD655357:GFD655394 GOZ655357:GOZ655394 GYV655357:GYV655394 HIR655357:HIR655394 HSN655357:HSN655394 ICJ655357:ICJ655394 IMF655357:IMF655394 IWB655357:IWB655394 JFX655357:JFX655394 JPT655357:JPT655394 JZP655357:JZP655394 KJL655357:KJL655394 KTH655357:KTH655394 LDD655357:LDD655394 LMZ655357:LMZ655394 LWV655357:LWV655394 MGR655357:MGR655394 MQN655357:MQN655394 NAJ655357:NAJ655394 NKF655357:NKF655394 NUB655357:NUB655394 ODX655357:ODX655394 ONT655357:ONT655394 OXP655357:OXP655394 PHL655357:PHL655394 PRH655357:PRH655394 QBD655357:QBD655394 QKZ655357:QKZ655394 QUV655357:QUV655394 RER655357:RER655394 RON655357:RON655394 RYJ655357:RYJ655394 SIF655357:SIF655394 SSB655357:SSB655394 TBX655357:TBX655394 TLT655357:TLT655394 TVP655357:TVP655394 UFL655357:UFL655394 UPH655357:UPH655394 UZD655357:UZD655394 VIZ655357:VIZ655394 VSV655357:VSV655394 WCR655357:WCR655394 WMN655357:WMN655394 WWJ655357:WWJ655394 AB720895:AB720932 JX720893:JX720930 TT720893:TT720930 ADP720893:ADP720930 ANL720893:ANL720930 AXH720893:AXH720930 BHD720893:BHD720930 BQZ720893:BQZ720930 CAV720893:CAV720930 CKR720893:CKR720930 CUN720893:CUN720930 DEJ720893:DEJ720930 DOF720893:DOF720930 DYB720893:DYB720930 EHX720893:EHX720930 ERT720893:ERT720930 FBP720893:FBP720930 FLL720893:FLL720930 FVH720893:FVH720930 GFD720893:GFD720930 GOZ720893:GOZ720930 GYV720893:GYV720930 HIR720893:HIR720930 HSN720893:HSN720930 ICJ720893:ICJ720930 IMF720893:IMF720930 IWB720893:IWB720930 JFX720893:JFX720930 JPT720893:JPT720930 JZP720893:JZP720930 KJL720893:KJL720930 KTH720893:KTH720930 LDD720893:LDD720930 LMZ720893:LMZ720930 LWV720893:LWV720930 MGR720893:MGR720930 MQN720893:MQN720930 NAJ720893:NAJ720930 NKF720893:NKF720930 NUB720893:NUB720930 ODX720893:ODX720930 ONT720893:ONT720930 OXP720893:OXP720930 PHL720893:PHL720930 PRH720893:PRH720930 QBD720893:QBD720930 QKZ720893:QKZ720930 QUV720893:QUV720930 RER720893:RER720930 RON720893:RON720930 RYJ720893:RYJ720930 SIF720893:SIF720930 SSB720893:SSB720930 TBX720893:TBX720930 TLT720893:TLT720930 TVP720893:TVP720930 UFL720893:UFL720930 UPH720893:UPH720930 UZD720893:UZD720930 VIZ720893:VIZ720930 VSV720893:VSV720930 WCR720893:WCR720930 WMN720893:WMN720930 WWJ720893:WWJ720930 AB786431:AB786468 JX786429:JX786466 TT786429:TT786466 ADP786429:ADP786466 ANL786429:ANL786466 AXH786429:AXH786466 BHD786429:BHD786466 BQZ786429:BQZ786466 CAV786429:CAV786466 CKR786429:CKR786466 CUN786429:CUN786466 DEJ786429:DEJ786466 DOF786429:DOF786466 DYB786429:DYB786466 EHX786429:EHX786466 ERT786429:ERT786466 FBP786429:FBP786466 FLL786429:FLL786466 FVH786429:FVH786466 GFD786429:GFD786466 GOZ786429:GOZ786466 GYV786429:GYV786466 HIR786429:HIR786466 HSN786429:HSN786466 ICJ786429:ICJ786466 IMF786429:IMF786466 IWB786429:IWB786466 JFX786429:JFX786466 JPT786429:JPT786466 JZP786429:JZP786466 KJL786429:KJL786466 KTH786429:KTH786466 LDD786429:LDD786466 LMZ786429:LMZ786466 LWV786429:LWV786466 MGR786429:MGR786466 MQN786429:MQN786466 NAJ786429:NAJ786466 NKF786429:NKF786466 NUB786429:NUB786466 ODX786429:ODX786466 ONT786429:ONT786466 OXP786429:OXP786466 PHL786429:PHL786466 PRH786429:PRH786466 QBD786429:QBD786466 QKZ786429:QKZ786466 QUV786429:QUV786466 RER786429:RER786466 RON786429:RON786466 RYJ786429:RYJ786466 SIF786429:SIF786466 SSB786429:SSB786466 TBX786429:TBX786466 TLT786429:TLT786466 TVP786429:TVP786466 UFL786429:UFL786466 UPH786429:UPH786466 UZD786429:UZD786466 VIZ786429:VIZ786466 VSV786429:VSV786466 WCR786429:WCR786466 WMN786429:WMN786466 WWJ786429:WWJ786466 AB851967:AB852004 JX851965:JX852002 TT851965:TT852002 ADP851965:ADP852002 ANL851965:ANL852002 AXH851965:AXH852002 BHD851965:BHD852002 BQZ851965:BQZ852002 CAV851965:CAV852002 CKR851965:CKR852002 CUN851965:CUN852002 DEJ851965:DEJ852002 DOF851965:DOF852002 DYB851965:DYB852002 EHX851965:EHX852002 ERT851965:ERT852002 FBP851965:FBP852002 FLL851965:FLL852002 FVH851965:FVH852002 GFD851965:GFD852002 GOZ851965:GOZ852002 GYV851965:GYV852002 HIR851965:HIR852002 HSN851965:HSN852002 ICJ851965:ICJ852002 IMF851965:IMF852002 IWB851965:IWB852002 JFX851965:JFX852002 JPT851965:JPT852002 JZP851965:JZP852002 KJL851965:KJL852002 KTH851965:KTH852002 LDD851965:LDD852002 LMZ851965:LMZ852002 LWV851965:LWV852002 MGR851965:MGR852002 MQN851965:MQN852002 NAJ851965:NAJ852002 NKF851965:NKF852002 NUB851965:NUB852002 ODX851965:ODX852002 ONT851965:ONT852002 OXP851965:OXP852002 PHL851965:PHL852002 PRH851965:PRH852002 QBD851965:QBD852002 QKZ851965:QKZ852002 QUV851965:QUV852002 RER851965:RER852002 RON851965:RON852002 RYJ851965:RYJ852002 SIF851965:SIF852002 SSB851965:SSB852002 TBX851965:TBX852002 TLT851965:TLT852002 TVP851965:TVP852002 UFL851965:UFL852002 UPH851965:UPH852002 UZD851965:UZD852002 VIZ851965:VIZ852002 VSV851965:VSV852002 WCR851965:WCR852002 WMN851965:WMN852002 WWJ851965:WWJ852002 AB917503:AB917540 JX917501:JX917538 TT917501:TT917538 ADP917501:ADP917538 ANL917501:ANL917538 AXH917501:AXH917538 BHD917501:BHD917538 BQZ917501:BQZ917538 CAV917501:CAV917538 CKR917501:CKR917538 CUN917501:CUN917538 DEJ917501:DEJ917538 DOF917501:DOF917538 DYB917501:DYB917538 EHX917501:EHX917538 ERT917501:ERT917538 FBP917501:FBP917538 FLL917501:FLL917538 FVH917501:FVH917538 GFD917501:GFD917538 GOZ917501:GOZ917538 GYV917501:GYV917538 HIR917501:HIR917538 HSN917501:HSN917538 ICJ917501:ICJ917538 IMF917501:IMF917538 IWB917501:IWB917538 JFX917501:JFX917538 JPT917501:JPT917538 JZP917501:JZP917538 KJL917501:KJL917538 KTH917501:KTH917538 LDD917501:LDD917538 LMZ917501:LMZ917538 LWV917501:LWV917538 MGR917501:MGR917538 MQN917501:MQN917538 NAJ917501:NAJ917538 NKF917501:NKF917538 NUB917501:NUB917538 ODX917501:ODX917538 ONT917501:ONT917538 OXP917501:OXP917538 PHL917501:PHL917538 PRH917501:PRH917538 QBD917501:QBD917538 QKZ917501:QKZ917538 QUV917501:QUV917538 RER917501:RER917538 RON917501:RON917538 RYJ917501:RYJ917538 SIF917501:SIF917538 SSB917501:SSB917538 TBX917501:TBX917538 TLT917501:TLT917538 TVP917501:TVP917538 UFL917501:UFL917538 UPH917501:UPH917538 UZD917501:UZD917538 VIZ917501:VIZ917538 VSV917501:VSV917538 WCR917501:WCR917538 WMN917501:WMN917538 WWJ917501:WWJ917538 AB983039:AB983076 JX983037:JX983074 TT983037:TT983074 ADP983037:ADP983074 ANL983037:ANL983074 AXH983037:AXH983074 BHD983037:BHD983074 BQZ983037:BQZ983074 CAV983037:CAV983074 CKR983037:CKR983074 CUN983037:CUN983074 DEJ983037:DEJ983074 DOF983037:DOF983074 DYB983037:DYB983074 EHX983037:EHX983074 ERT983037:ERT983074 FBP983037:FBP983074 FLL983037:FLL983074 FVH983037:FVH983074 GFD983037:GFD983074 GOZ983037:GOZ983074 GYV983037:GYV983074 HIR983037:HIR983074 HSN983037:HSN983074 ICJ983037:ICJ983074 IMF983037:IMF983074 IWB983037:IWB983074 JFX983037:JFX983074 JPT983037:JPT983074 JZP983037:JZP983074 KJL983037:KJL983074 KTH983037:KTH983074 LDD983037:LDD983074 LMZ983037:LMZ983074 LWV983037:LWV983074 MGR983037:MGR983074 MQN983037:MQN983074 NAJ983037:NAJ983074 NKF983037:NKF983074 NUB983037:NUB983074 ODX983037:ODX983074 ONT983037:ONT983074 OXP983037:OXP983074 PHL983037:PHL983074 PRH983037:PRH983074 QBD983037:QBD983074 QKZ983037:QKZ983074 QUV983037:QUV983074 RER983037:RER983074 RON983037:RON983074 RYJ983037:RYJ983074 SIF983037:SIF983074 SSB983037:SSB983074 TBX983037:TBX983074 TLT983037:TLT983074 TVP983037:TVP983074 UFL983037:UFL983074 UPH983037:UPH983074 UZD983037:UZD983074 VIZ983037:VIZ983074 VSV983037:VSV983074 WCR983037:WCR983074 WMN983037:WMN983074 WWJ983037:WWJ983074 WWH6:WWH25 WML6:WML25 WCP6:WCP25 VST6:VST25 VIX6:VIX25 UZB6:UZB25 UPF6:UPF25 UFJ6:UFJ25 TVN6:TVN25 TLR6:TLR25 TBV6:TBV25 SRZ6:SRZ25 SID6:SID25 RYH6:RYH25 ROL6:ROL25 REP6:REP25 QUT6:QUT25 QKX6:QKX25 QBB6:QBB25 PRF6:PRF25 PHJ6:PHJ25 OXN6:OXN25 ONR6:ONR25 ODV6:ODV25 NTZ6:NTZ25 NKD6:NKD25 NAH6:NAH25 MQL6:MQL25 MGP6:MGP25 LWT6:LWT25 LMX6:LMX25 LDB6:LDB25 KTF6:KTF25 KJJ6:KJJ25 JZN6:JZN25 JPR6:JPR25 JFV6:JFV25 IVZ6:IVZ25 IMD6:IMD25 ICH6:ICH25 HSL6:HSL25 HIP6:HIP25 GYT6:GYT25 GOX6:GOX25 GFB6:GFB25 FVF6:FVF25 FLJ6:FLJ25 FBN6:FBN25 ERR6:ERR25 EHV6:EHV25 DXZ6:DXZ25 DOD6:DOD25 DEH6:DEH25 CUL6:CUL25 CKP6:CKP25 CAT6:CAT25 BQX6:BQX25 BHB6:BHB25 AXF6:AXF25 ANJ6:ANJ25 ADN6:ADN25 TR6:TR25 JV6:JV25 WWL26 WMP26 WCT26 VSX26 VJB26 UZF26 UPJ26 UFN26 TVR26 TLV26 TBZ26 SSD26 SIH26 RYL26 ROP26 RET26 QUX26 QLB26 QBF26 PRJ26 PHN26 OXR26 ONV26 ODZ26 NUD26 NKH26 NAL26 MQP26 MGT26 LWX26 LNB26 LDF26 KTJ26 KJN26 JZR26 JPV26 JFZ26 IWD26 IMH26 ICL26 HSP26 HIT26 GYX26 GPB26 GFF26 FVJ26 FLN26 FBR26 ERV26 EHZ26 DYD26 DOH26 DEL26 CUP26 CKT26 CAX26 BRB26 BHF26 AXJ26 ANN26 ADR26 TV26 JZ26 WWI6:WWJ9 WWJ3:WWL5 WMM6:WMN9 WMN3:WMP5 WCQ6:WCR9 WCR3:WCT5 VSU6:VSV9 VSV3:VSX5 VIY6:VIZ9 VIZ3:VJB5 UZC6:UZD9 UZD3:UZF5 UPG6:UPH9 UPH3:UPJ5 UFK6:UFL9 UFL3:UFN5 TVO6:TVP9 TVP3:TVR5 TLS6:TLT9 TLT3:TLV5 TBW6:TBX9 TBX3:TBZ5 SSA6:SSB9 SSB3:SSD5 SIE6:SIF9 SIF3:SIH5 RYI6:RYJ9 RYJ3:RYL5 ROM6:RON9 RON3:ROP5 REQ6:RER9 RER3:RET5 QUU6:QUV9 QUV3:QUX5 QKY6:QKZ9 QKZ3:QLB5 QBC6:QBD9 QBD3:QBF5 PRG6:PRH9 PRH3:PRJ5 PHK6:PHL9 PHL3:PHN5 OXO6:OXP9 OXP3:OXR5 ONS6:ONT9 ONT3:ONV5 ODW6:ODX9 ODX3:ODZ5 NUA6:NUB9 NUB3:NUD5 NKE6:NKF9 NKF3:NKH5 NAI6:NAJ9 NAJ3:NAL5 MQM6:MQN9 MQN3:MQP5 MGQ6:MGR9 MGR3:MGT5 LWU6:LWV9 LWV3:LWX5 LMY6:LMZ9 LMZ3:LNB5 LDC6:LDD9 LDD3:LDF5 KTG6:KTH9 KTH3:KTJ5 KJK6:KJL9 KJL3:KJN5 JZO6:JZP9 JZP3:JZR5 JPS6:JPT9 JPT3:JPV5 JFW6:JFX9 JFX3:JFZ5 IWA6:IWB9 IWB3:IWD5 IME6:IMF9 IMF3:IMH5 ICI6:ICJ9 ICJ3:ICL5 HSM6:HSN9 HSN3:HSP5 HIQ6:HIR9 HIR3:HIT5 GYU6:GYV9 GYV3:GYX5 GOY6:GOZ9 GOZ3:GPB5 GFC6:GFD9 GFD3:GFF5 FVG6:FVH9 FVH3:FVJ5 FLK6:FLL9 FLL3:FLN5 FBO6:FBP9 FBP3:FBR5 ERS6:ERT9 ERT3:ERV5 EHW6:EHX9 EHX3:EHZ5 DYA6:DYB9 DYB3:DYD5 DOE6:DOF9 DOF3:DOH5 DEI6:DEJ9 DEJ3:DEL5 CUM6:CUN9 CUN3:CUP5 CKQ6:CKR9 CKR3:CKT5 CAU6:CAV9 CAV3:CAX5 BQY6:BQZ9 BQZ3:BRB5 BHC6:BHD9 BHD3:BHF5 AXG6:AXH9 AXH3:AXJ5 ANK6:ANL9 ANL3:ANN5 ADO6:ADP9 ADP3:ADR5 TS6:TT9 TT3:TV5 JW6:JX9 JX3:JZ5 JX17:JX25 JW21:JW25 JX26:JY40 TT17:TT25 TS21:TS25 TT26:TU40 ADP17:ADP25 ADO21:ADO25 ADP26:ADQ40 ANL17:ANL25 ANK21:ANK25 ANL26:ANM40 AXH17:AXH25 AXG21:AXG25 AXH26:AXI40 BHD17:BHD25 BHC21:BHC25 BHD26:BHE40 BQZ17:BQZ25 BQY21:BQY25 BQZ26:BRA40 CAV17:CAV25 CAU21:CAU25 CAV26:CAW40 CKR17:CKR25 CKQ21:CKQ25 CKR26:CKS40 CUN17:CUN25 CUM21:CUM25 CUN26:CUO40 DEJ17:DEJ25 DEI21:DEI25 DEJ26:DEK40 DOF17:DOF25 DOE21:DOE25 DOF26:DOG40 DYB17:DYB25 DYA21:DYA25 DYB26:DYC40 EHX17:EHX25 EHW21:EHW25 EHX26:EHY40 ERT17:ERT25 ERS21:ERS25 ERT26:ERU40 FBP17:FBP25 FBO21:FBO25 FBP26:FBQ40 FLL17:FLL25 FLK21:FLK25 FLL26:FLM40 FVH17:FVH25 FVG21:FVG25 FVH26:FVI40 GFD17:GFD25 GFC21:GFC25 GFD26:GFE40 GOZ17:GOZ25 GOY21:GOY25 GOZ26:GPA40 GYV17:GYV25 GYU21:GYU25 GYV26:GYW40 HIR17:HIR25 HIQ21:HIQ25 HIR26:HIS40 HSN17:HSN25 HSM21:HSM25 HSN26:HSO40 ICJ17:ICJ25 ICI21:ICI25 ICJ26:ICK40 IMF17:IMF25 IME21:IME25 IMF26:IMG40 IWB17:IWB25 IWA21:IWA25 IWB26:IWC40 JFX17:JFX25 JFW21:JFW25 JFX26:JFY40 JPT17:JPT25 JPS21:JPS25 JPT26:JPU40 JZP17:JZP25 JZO21:JZO25 JZP26:JZQ40 KJL17:KJL25 KJK21:KJK25 KJL26:KJM40 KTH17:KTH25 KTG21:KTG25 KTH26:KTI40 LDD17:LDD25 LDC21:LDC25 LDD26:LDE40 LMZ17:LMZ25 LMY21:LMY25 LMZ26:LNA40 LWV17:LWV25 LWU21:LWU25 LWV26:LWW40 MGR17:MGR25 MGQ21:MGQ25 MGR26:MGS40 MQN17:MQN25 MQM21:MQM25 MQN26:MQO40 NAJ17:NAJ25 NAI21:NAI25 NAJ26:NAK40 NKF17:NKF25 NKE21:NKE25 NKF26:NKG40 NUB17:NUB25 NUA21:NUA25 NUB26:NUC40 ODX17:ODX25 ODW21:ODW25 ODX26:ODY40 ONT17:ONT25 ONS21:ONS25 ONT26:ONU40 OXP17:OXP25 OXO21:OXO25 OXP26:OXQ40 PHL17:PHL25 PHK21:PHK25 PHL26:PHM40 PRH17:PRH25 PRG21:PRG25 PRH26:PRI40 QBD17:QBD25 QBC21:QBC25 QBD26:QBE40 QKZ17:QKZ25 QKY21:QKY25 QKZ26:QLA40 QUV17:QUV25 QUU21:QUU25 QUV26:QUW40 RER17:RER25 REQ21:REQ25 RER26:RES40 RON17:RON25 ROM21:ROM25 RON26:ROO40 RYJ17:RYJ25 RYI21:RYI25 RYJ26:RYK40 SIF17:SIF25 SIE21:SIE25 SIF26:SIG40 SSB17:SSB25 SSA21:SSA25 SSB26:SSC40 TBX17:TBX25 TBW21:TBW25 TBX26:TBY40 TLT17:TLT25 TLS21:TLS25 TLT26:TLU40 TVP17:TVP25 TVO21:TVO25 TVP26:TVQ40 UFL17:UFL25 UFK21:UFK25 UFL26:UFM40 UPH17:UPH25 UPG21:UPG25 UPH26:UPI40 UZD17:UZD25 UZC21:UZC25 UZD26:UZE40 VIZ17:VIZ25 VIY21:VIY25 VIZ26:VJA40 VSV17:VSV25 VSU21:VSU25 VSV26:VSW40 WCR17:WCR25 WCQ21:WCQ25 WCR26:WCS40 WMN17:WMN25 WMM21:WMM25 WMN26:WMO40 WWJ17:WWJ25 WWI21:WWI25 AC983039:AC983045 AD983037:AD983044 AC917503:AC917509 AD917501:AD917508 AC851967:AC851973 AD851965:AD851972 AC786431:AC786437 AD786429:AD786436 AC720895:AC720901 AD720893:AD720900 AC655359:AC655365 AD655357:AD655364 AC589823:AC589829 AD589821:AD589828 AC524287:AC524293 AD524285:AD524292 AC458751:AC458757 AD458749:AD458756 AC393215:AC393221 AD393213:AD393220 AC327679:AC327685 AD327677:AD327684 AC262143:AC262149 AD262141:AD262148 AC196607:AC196613 AD196605:AD196612 AC131071:AC131077 AD131069:AD131076 AC65535:AC65541 AB47:AB50 AB10:AC11 AB3:AD9 AC15:AC23 AC25:AC41 AB12:AB41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AÑO</vt:lpstr>
      <vt:lpstr>dias_festivos</vt:lpstr>
      <vt:lpstr>Otras_fechas</vt:lpstr>
      <vt:lpstr>Semana_Santa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calendario</dc:title>
  <dc:subject>Calendario en hoja de excel</dc:subject>
  <dc:creator>Linwind</dc:creator>
  <cp:keywords>Calendario</cp:keywords>
  <cp:lastModifiedBy>Linwind</cp:lastModifiedBy>
  <dcterms:created xsi:type="dcterms:W3CDTF">2014-07-20T15:57:35Z</dcterms:created>
  <dcterms:modified xsi:type="dcterms:W3CDTF">2014-07-21T19:10:22Z</dcterms:modified>
  <cp:category>Hoja de excel</cp:category>
</cp:coreProperties>
</file>