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ante" sheetId="1" state="visible" r:id="rId1"/>
  </sheets>
  <definedNames>
    <definedName name="_xlnm.Print_Area" localSheetId="0">'Cuadrante'!$A$1:$N$41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/MM/YYYY"/>
    <numFmt numFmtId="166" formatCode="HH:MM"/>
    <numFmt numFmtId="167" formatCode="0.##;-0.##;0"/>
    <numFmt numFmtId="168" formatCode="DD/MM"/>
    <numFmt numFmtId="169" formatCode="0;-0;;@"/>
    <numFmt numFmtId="170" formatCode="0.##;-0.##;;@"/>
    <numFmt numFmtId="171" formatCode="0.##"/>
  </numFmts>
  <fonts count="13">
    <font>
      <name val="Calibri"/>
      <family val="2"/>
      <color theme="1"/>
      <sz val="11"/>
      <scheme val="minor"/>
    </font>
    <font>
      <name val="Calibri"/>
      <b val="1"/>
      <color rgb="001F4E79"/>
      <sz val="18"/>
    </font>
    <font>
      <name val="Calibri"/>
      <b val="1"/>
      <color rgb="00000000"/>
      <sz val="10"/>
    </font>
    <font>
      <name val="Calibri"/>
      <b val="1"/>
      <color rgb="00000000"/>
      <sz val="11"/>
    </font>
    <font>
      <name val="Calibri"/>
      <b val="1"/>
      <color rgb="00FFFFFF"/>
      <sz val="10"/>
    </font>
    <font>
      <name val="Calibri"/>
      <b val="1"/>
      <color rgb="001F4E79"/>
      <sz val="10"/>
    </font>
    <font>
      <name val="Calibri"/>
      <color rgb="00000000"/>
      <sz val="10"/>
    </font>
    <font>
      <name val="Calibri"/>
      <b val="1"/>
      <color rgb="007F6000"/>
      <sz val="10"/>
    </font>
    <font>
      <name val="Calibri"/>
      <b val="1"/>
      <color rgb="00375623"/>
      <sz val="10"/>
    </font>
    <font>
      <name val="Calibri"/>
      <b val="1"/>
      <color rgb="00C00000"/>
      <sz val="9"/>
    </font>
    <font>
      <name val="Calibri"/>
      <i val="1"/>
      <color rgb="00595959"/>
      <sz val="9"/>
    </font>
    <font>
      <name val="Calibri"/>
      <color rgb="007F7F7F"/>
      <sz val="9"/>
    </font>
    <font>
      <name val="Calibri"/>
      <i val="1"/>
      <color rgb="007F7F7F"/>
      <sz val="8"/>
    </font>
  </fonts>
  <fills count="8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1F4E79"/>
        <bgColor rgb="001F4E79"/>
      </patternFill>
    </fill>
    <fill>
      <patternFill patternType="solid">
        <fgColor rgb="00F2F2F2"/>
        <bgColor rgb="00F2F2F2"/>
      </patternFill>
    </fill>
    <fill>
      <patternFill patternType="solid">
        <fgColor rgb="00DDEBF7"/>
        <bgColor rgb="00DDEBF7"/>
      </patternFill>
    </fill>
    <fill>
      <patternFill patternType="solid">
        <fgColor rgb="003A3A6E"/>
        <bgColor rgb="003A3A6E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2" borderId="1" pivotButton="0" quotePrefix="0" xfId="0"/>
    <xf numFmtId="0" fontId="0" fillId="2" borderId="1" pivotButton="0" quotePrefix="0" xfId="0"/>
    <xf numFmtId="165" fontId="3" fillId="2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5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166" fontId="6" fillId="2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vertical="top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vertical="top" wrapText="1"/>
    </xf>
    <xf numFmtId="0" fontId="8" fillId="7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168" fontId="4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center" indent="1"/>
    </xf>
    <xf numFmtId="0" fontId="3" fillId="0" borderId="1" applyAlignment="1" pivotButton="0" quotePrefix="0" xfId="0">
      <alignment horizontal="center" vertical="center" wrapText="1"/>
    </xf>
    <xf numFmtId="169" fontId="6" fillId="4" borderId="1" applyAlignment="1" pivotButton="0" quotePrefix="0" xfId="0">
      <alignment horizontal="center" vertical="center" wrapText="1"/>
    </xf>
    <xf numFmtId="170" fontId="2" fillId="4" borderId="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right" vertical="center"/>
    </xf>
    <xf numFmtId="0" fontId="0" fillId="5" borderId="0" pivotButton="0" quotePrefix="0" xfId="0"/>
    <xf numFmtId="171" fontId="5" fillId="5" borderId="1" applyAlignment="1" pivotButton="0" quotePrefix="0" xfId="0">
      <alignment horizontal="center" vertical="center" wrapText="1"/>
    </xf>
    <xf numFmtId="0" fontId="12" fillId="0" borderId="0" pivotButton="0" quotePrefix="0" xfId="0"/>
  </cellXfs>
  <cellStyles count="1">
    <cellStyle name="Normal" xfId="0" builtinId="0" hidden="0"/>
  </cellStyles>
  <dxfs count="6">
    <dxf>
      <font>
        <color rgb="00F2F2F2"/>
      </font>
    </dxf>
    <dxf>
      <font>
        <b val="1"/>
        <color rgb="00FFFFFF"/>
      </font>
      <fill>
        <patternFill patternType="solid">
          <fgColor rgb="00C00000"/>
          <bgColor rgb="00C00000"/>
        </patternFill>
      </fill>
    </dxf>
    <dxf>
      <font>
        <b val="1"/>
        <color rgb="007F6000"/>
      </font>
      <fill>
        <patternFill patternType="solid">
          <fgColor rgb="00FFF2CC"/>
          <bgColor rgb="00FFF2CC"/>
        </patternFill>
      </fill>
    </dxf>
    <dxf>
      <font>
        <b val="1"/>
        <color rgb="001F4E79"/>
      </font>
      <fill>
        <patternFill patternType="solid">
          <fgColor rgb="00DDEBF7"/>
          <bgColor rgb="00DDEBF7"/>
        </patternFill>
      </fill>
    </dxf>
    <dxf>
      <font>
        <b val="1"/>
        <color rgb="00FFFFFF"/>
      </font>
      <fill>
        <patternFill patternType="solid">
          <fgColor rgb="003A3A6E"/>
          <bgColor rgb="003A3A6E"/>
        </patternFill>
      </fill>
    </dxf>
    <dxf>
      <font>
        <b val="1"/>
        <color rgb="00375623"/>
      </font>
      <fill>
        <patternFill patternType="solid">
          <fgColor rgb="00E2EFDA"/>
          <b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1"/>
  <sheetViews>
    <sheetView showGridLines="0" workbookViewId="0">
      <pane xSplit="2" ySplit="14" topLeftCell="C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9" customWidth="1" min="14" max="14"/>
  </cols>
  <sheetData>
    <row r="1" ht="28" customHeight="1">
      <c r="A1" s="1" t="inlineStr">
        <is>
          <t>Cuadrante de turnos semanal</t>
        </is>
      </c>
    </row>
    <row r="2">
      <c r="B2" s="2" t="inlineStr">
        <is>
          <t>Centro o servicio:</t>
        </is>
      </c>
      <c r="C2" s="3" t="n"/>
      <c r="D2" s="4" t="n"/>
      <c r="E2" s="4" t="n"/>
      <c r="F2" s="2" t="inlineStr">
        <is>
          <t>Semana del lunes:</t>
        </is>
      </c>
      <c r="H2" s="5" t="n">
        <v>46314</v>
      </c>
      <c r="I2" s="4" t="n"/>
    </row>
    <row r="3">
      <c r="B3" s="2" t="inlineStr">
        <is>
          <t>Responsable:</t>
        </is>
      </c>
      <c r="C3" s="3" t="n"/>
      <c r="D3" s="4" t="n"/>
      <c r="E3" s="4" t="n"/>
      <c r="F3" s="2" t="inlineStr">
        <is>
          <t>al domingo:</t>
        </is>
      </c>
      <c r="H3" s="6">
        <f>H2+6</f>
        <v/>
      </c>
      <c r="I3" s="7" t="n"/>
    </row>
    <row r="4">
      <c r="B4" s="8" t="inlineStr">
        <is>
          <t>Turnos (cambia códigos, horas o añade los tuyos en las filas vacías)</t>
        </is>
      </c>
    </row>
    <row r="5">
      <c r="B5" s="9" t="inlineStr">
        <is>
          <t>Código</t>
        </is>
      </c>
      <c r="C5" s="9" t="inlineStr">
        <is>
          <t>Turno</t>
        </is>
      </c>
      <c r="D5" s="9" t="inlineStr">
        <is>
          <t>Entrada</t>
        </is>
      </c>
      <c r="E5" s="9" t="inlineStr">
        <is>
          <t>Salida</t>
        </is>
      </c>
      <c r="F5" s="9" t="inlineStr">
        <is>
          <t>Horas</t>
        </is>
      </c>
    </row>
    <row r="6">
      <c r="B6" s="10" t="inlineStr">
        <is>
          <t>M</t>
        </is>
      </c>
      <c r="C6" s="11" t="inlineStr">
        <is>
          <t>Mañana</t>
        </is>
      </c>
      <c r="D6" s="12" t="n">
        <v>0.2916666666666667</v>
      </c>
      <c r="E6" s="12" t="n">
        <v>0.625</v>
      </c>
      <c r="F6" s="13">
        <f>IF(OR(D6="",E6=""),0,ROUND(MOD(E6-D6,1)*24,2))</f>
        <v/>
      </c>
      <c r="H6" s="14" t="inlineStr">
        <is>
          <t>En rojo: menos de 12 horas de descanso entre el turno de un día y el del día siguiente.</t>
        </is>
      </c>
    </row>
    <row r="7">
      <c r="B7" s="15" t="inlineStr">
        <is>
          <t>T</t>
        </is>
      </c>
      <c r="C7" s="11" t="inlineStr">
        <is>
          <t>Tarde</t>
        </is>
      </c>
      <c r="D7" s="12" t="n">
        <v>0.625</v>
      </c>
      <c r="E7" s="12" t="n">
        <v>0.9583333333333334</v>
      </c>
      <c r="F7" s="13">
        <f>IF(OR(D7="",E7=""),0,ROUND(MOD(E7-D7,1)*24,2))</f>
        <v/>
      </c>
    </row>
    <row r="8">
      <c r="B8" s="16" t="inlineStr">
        <is>
          <t>N</t>
        </is>
      </c>
      <c r="C8" s="11" t="inlineStr">
        <is>
          <t>Noche</t>
        </is>
      </c>
      <c r="D8" s="12" t="n">
        <v>0.9583333333333334</v>
      </c>
      <c r="E8" s="12" t="n">
        <v>0.2916666666666667</v>
      </c>
      <c r="F8" s="13">
        <f>IF(OR(D8="",E8=""),0,ROUND(MOD(E8-D8,1)*24,2))</f>
        <v/>
      </c>
      <c r="H8" s="17" t="inlineStr">
        <is>
          <t>Las celdas amarillas son para rellenar. Escribe el código del turno o elígelo en el desplegable de cada celda.</t>
        </is>
      </c>
    </row>
    <row r="9">
      <c r="B9" s="18" t="inlineStr">
        <is>
          <t>L</t>
        </is>
      </c>
      <c r="C9" s="11" t="inlineStr">
        <is>
          <t>Libre</t>
        </is>
      </c>
      <c r="D9" s="12" t="n"/>
      <c r="E9" s="12" t="n"/>
      <c r="F9" s="13">
        <f>IF(OR(D9="",E9=""),0,ROUND(MOD(E9-D9,1)*24,2))</f>
        <v/>
      </c>
    </row>
    <row r="10">
      <c r="B10" s="19" t="n"/>
      <c r="C10" s="11" t="n"/>
      <c r="D10" s="12" t="n"/>
      <c r="E10" s="12" t="n"/>
      <c r="F10" s="13">
        <f>IF(OR(D10="",E10=""),0,ROUND(MOD(E10-D10,1)*24,2))</f>
        <v/>
      </c>
    </row>
    <row r="11">
      <c r="B11" s="19" t="n"/>
      <c r="C11" s="11" t="n"/>
      <c r="D11" s="12" t="n"/>
      <c r="E11" s="12" t="n"/>
      <c r="F11" s="13">
        <f>IF(OR(D11="",E11=""),0,ROUND(MOD(E11-D11,1)*24,2))</f>
        <v/>
      </c>
    </row>
    <row r="13" ht="18" customHeight="1">
      <c r="A13" s="9" t="inlineStr">
        <is>
          <t>Nº</t>
        </is>
      </c>
      <c r="B13" s="9" t="inlineStr">
        <is>
          <t>Persona</t>
        </is>
      </c>
      <c r="C13" s="9" t="inlineStr">
        <is>
          <t>Lunes</t>
        </is>
      </c>
      <c r="D13" s="9" t="inlineStr">
        <is>
          <t>Martes</t>
        </is>
      </c>
      <c r="E13" s="9" t="inlineStr">
        <is>
          <t>Miércoles</t>
        </is>
      </c>
      <c r="F13" s="9" t="inlineStr">
        <is>
          <t>Jueves</t>
        </is>
      </c>
      <c r="G13" s="9" t="inlineStr">
        <is>
          <t>Viernes</t>
        </is>
      </c>
      <c r="H13" s="9" t="inlineStr">
        <is>
          <t>Sábado</t>
        </is>
      </c>
      <c r="I13" s="9" t="inlineStr">
        <is>
          <t>Domingo</t>
        </is>
      </c>
      <c r="J13" s="9" t="inlineStr">
        <is>
          <t>M</t>
        </is>
      </c>
      <c r="K13" s="9" t="inlineStr">
        <is>
          <t>T</t>
        </is>
      </c>
      <c r="L13" s="9" t="inlineStr">
        <is>
          <t>N</t>
        </is>
      </c>
      <c r="M13" s="9" t="inlineStr">
        <is>
          <t>L</t>
        </is>
      </c>
      <c r="N13" s="9" t="inlineStr">
        <is>
          <t>Horas</t>
        </is>
      </c>
    </row>
    <row r="14">
      <c r="A14" s="9" t="n"/>
      <c r="B14" s="9" t="n"/>
      <c r="C14" s="20">
        <f>$H$2+0</f>
        <v/>
      </c>
      <c r="D14" s="20">
        <f>$H$2+1</f>
        <v/>
      </c>
      <c r="E14" s="20">
        <f>$H$2+2</f>
        <v/>
      </c>
      <c r="F14" s="20">
        <f>$H$2+3</f>
        <v/>
      </c>
      <c r="G14" s="20">
        <f>$H$2+4</f>
        <v/>
      </c>
      <c r="H14" s="20">
        <f>$H$2+5</f>
        <v/>
      </c>
      <c r="I14" s="20">
        <f>$H$2+6</f>
        <v/>
      </c>
      <c r="J14" s="9" t="n"/>
      <c r="K14" s="9" t="n"/>
      <c r="L14" s="9" t="n"/>
      <c r="M14" s="9" t="n"/>
      <c r="N14" s="9" t="n"/>
    </row>
    <row r="15" ht="18" customHeight="1">
      <c r="A15" s="21" t="n">
        <v>1</v>
      </c>
      <c r="B15" s="22" t="n"/>
      <c r="C15" s="23" t="n"/>
      <c r="D15" s="23" t="n"/>
      <c r="E15" s="23" t="n"/>
      <c r="F15" s="23" t="n"/>
      <c r="G15" s="23" t="n"/>
      <c r="H15" s="23" t="n"/>
      <c r="I15" s="23" t="n"/>
      <c r="J15" s="24">
        <f>COUNTIF($C15:$I15,"M")</f>
        <v/>
      </c>
      <c r="K15" s="24">
        <f>COUNTIF($C15:$I15,"T")</f>
        <v/>
      </c>
      <c r="L15" s="24">
        <f>COUNTIF($C15:$I15,"N")</f>
        <v/>
      </c>
      <c r="M15" s="24">
        <f>COUNTIF($C15:$I15,"L")</f>
        <v/>
      </c>
      <c r="N15" s="25">
        <f>SUMPRODUCT(COUNTIF($C15:$I15,$B$6:$B$11)*$F$6:$F$11)</f>
        <v/>
      </c>
    </row>
    <row r="16" ht="18" customHeight="1">
      <c r="A16" s="21" t="n">
        <v>2</v>
      </c>
      <c r="B16" s="22" t="n"/>
      <c r="C16" s="23" t="n"/>
      <c r="D16" s="23" t="n"/>
      <c r="E16" s="23" t="n"/>
      <c r="F16" s="23" t="n"/>
      <c r="G16" s="23" t="n"/>
      <c r="H16" s="23" t="n"/>
      <c r="I16" s="23" t="n"/>
      <c r="J16" s="24">
        <f>COUNTIF($C16:$I16,"M")</f>
        <v/>
      </c>
      <c r="K16" s="24">
        <f>COUNTIF($C16:$I16,"T")</f>
        <v/>
      </c>
      <c r="L16" s="24">
        <f>COUNTIF($C16:$I16,"N")</f>
        <v/>
      </c>
      <c r="M16" s="24">
        <f>COUNTIF($C16:$I16,"L")</f>
        <v/>
      </c>
      <c r="N16" s="25">
        <f>SUMPRODUCT(COUNTIF($C16:$I16,$B$6:$B$11)*$F$6:$F$11)</f>
        <v/>
      </c>
    </row>
    <row r="17" ht="18" customHeight="1">
      <c r="A17" s="21" t="n">
        <v>3</v>
      </c>
      <c r="B17" s="22" t="n"/>
      <c r="C17" s="23" t="n"/>
      <c r="D17" s="23" t="n"/>
      <c r="E17" s="23" t="n"/>
      <c r="F17" s="23" t="n"/>
      <c r="G17" s="23" t="n"/>
      <c r="H17" s="23" t="n"/>
      <c r="I17" s="23" t="n"/>
      <c r="J17" s="24">
        <f>COUNTIF($C17:$I17,"M")</f>
        <v/>
      </c>
      <c r="K17" s="24">
        <f>COUNTIF($C17:$I17,"T")</f>
        <v/>
      </c>
      <c r="L17" s="24">
        <f>COUNTIF($C17:$I17,"N")</f>
        <v/>
      </c>
      <c r="M17" s="24">
        <f>COUNTIF($C17:$I17,"L")</f>
        <v/>
      </c>
      <c r="N17" s="25">
        <f>SUMPRODUCT(COUNTIF($C17:$I17,$B$6:$B$11)*$F$6:$F$11)</f>
        <v/>
      </c>
    </row>
    <row r="18" ht="18" customHeight="1">
      <c r="A18" s="21" t="n">
        <v>4</v>
      </c>
      <c r="B18" s="22" t="n"/>
      <c r="C18" s="23" t="n"/>
      <c r="D18" s="23" t="n"/>
      <c r="E18" s="23" t="n"/>
      <c r="F18" s="23" t="n"/>
      <c r="G18" s="23" t="n"/>
      <c r="H18" s="23" t="n"/>
      <c r="I18" s="23" t="n"/>
      <c r="J18" s="24">
        <f>COUNTIF($C18:$I18,"M")</f>
        <v/>
      </c>
      <c r="K18" s="24">
        <f>COUNTIF($C18:$I18,"T")</f>
        <v/>
      </c>
      <c r="L18" s="24">
        <f>COUNTIF($C18:$I18,"N")</f>
        <v/>
      </c>
      <c r="M18" s="24">
        <f>COUNTIF($C18:$I18,"L")</f>
        <v/>
      </c>
      <c r="N18" s="25">
        <f>SUMPRODUCT(COUNTIF($C18:$I18,$B$6:$B$11)*$F$6:$F$11)</f>
        <v/>
      </c>
    </row>
    <row r="19" ht="18" customHeight="1">
      <c r="A19" s="21" t="n">
        <v>5</v>
      </c>
      <c r="B19" s="22" t="n"/>
      <c r="C19" s="23" t="n"/>
      <c r="D19" s="23" t="n"/>
      <c r="E19" s="23" t="n"/>
      <c r="F19" s="23" t="n"/>
      <c r="G19" s="23" t="n"/>
      <c r="H19" s="23" t="n"/>
      <c r="I19" s="23" t="n"/>
      <c r="J19" s="24">
        <f>COUNTIF($C19:$I19,"M")</f>
        <v/>
      </c>
      <c r="K19" s="24">
        <f>COUNTIF($C19:$I19,"T")</f>
        <v/>
      </c>
      <c r="L19" s="24">
        <f>COUNTIF($C19:$I19,"N")</f>
        <v/>
      </c>
      <c r="M19" s="24">
        <f>COUNTIF($C19:$I19,"L")</f>
        <v/>
      </c>
      <c r="N19" s="25">
        <f>SUMPRODUCT(COUNTIF($C19:$I19,$B$6:$B$11)*$F$6:$F$11)</f>
        <v/>
      </c>
    </row>
    <row r="20" ht="18" customHeight="1">
      <c r="A20" s="21" t="n">
        <v>6</v>
      </c>
      <c r="B20" s="22" t="n"/>
      <c r="C20" s="23" t="n"/>
      <c r="D20" s="23" t="n"/>
      <c r="E20" s="23" t="n"/>
      <c r="F20" s="23" t="n"/>
      <c r="G20" s="23" t="n"/>
      <c r="H20" s="23" t="n"/>
      <c r="I20" s="23" t="n"/>
      <c r="J20" s="24">
        <f>COUNTIF($C20:$I20,"M")</f>
        <v/>
      </c>
      <c r="K20" s="24">
        <f>COUNTIF($C20:$I20,"T")</f>
        <v/>
      </c>
      <c r="L20" s="24">
        <f>COUNTIF($C20:$I20,"N")</f>
        <v/>
      </c>
      <c r="M20" s="24">
        <f>COUNTIF($C20:$I20,"L")</f>
        <v/>
      </c>
      <c r="N20" s="25">
        <f>SUMPRODUCT(COUNTIF($C20:$I20,$B$6:$B$11)*$F$6:$F$11)</f>
        <v/>
      </c>
    </row>
    <row r="21" ht="18" customHeight="1">
      <c r="A21" s="21" t="n">
        <v>7</v>
      </c>
      <c r="B21" s="22" t="n"/>
      <c r="C21" s="23" t="n"/>
      <c r="D21" s="23" t="n"/>
      <c r="E21" s="23" t="n"/>
      <c r="F21" s="23" t="n"/>
      <c r="G21" s="23" t="n"/>
      <c r="H21" s="23" t="n"/>
      <c r="I21" s="23" t="n"/>
      <c r="J21" s="24">
        <f>COUNTIF($C21:$I21,"M")</f>
        <v/>
      </c>
      <c r="K21" s="24">
        <f>COUNTIF($C21:$I21,"T")</f>
        <v/>
      </c>
      <c r="L21" s="24">
        <f>COUNTIF($C21:$I21,"N")</f>
        <v/>
      </c>
      <c r="M21" s="24">
        <f>COUNTIF($C21:$I21,"L")</f>
        <v/>
      </c>
      <c r="N21" s="25">
        <f>SUMPRODUCT(COUNTIF($C21:$I21,$B$6:$B$11)*$F$6:$F$11)</f>
        <v/>
      </c>
    </row>
    <row r="22" ht="18" customHeight="1">
      <c r="A22" s="21" t="n">
        <v>8</v>
      </c>
      <c r="B22" s="22" t="n"/>
      <c r="C22" s="23" t="n"/>
      <c r="D22" s="23" t="n"/>
      <c r="E22" s="23" t="n"/>
      <c r="F22" s="23" t="n"/>
      <c r="G22" s="23" t="n"/>
      <c r="H22" s="23" t="n"/>
      <c r="I22" s="23" t="n"/>
      <c r="J22" s="24">
        <f>COUNTIF($C22:$I22,"M")</f>
        <v/>
      </c>
      <c r="K22" s="24">
        <f>COUNTIF($C22:$I22,"T")</f>
        <v/>
      </c>
      <c r="L22" s="24">
        <f>COUNTIF($C22:$I22,"N")</f>
        <v/>
      </c>
      <c r="M22" s="24">
        <f>COUNTIF($C22:$I22,"L")</f>
        <v/>
      </c>
      <c r="N22" s="25">
        <f>SUMPRODUCT(COUNTIF($C22:$I22,$B$6:$B$11)*$F$6:$F$11)</f>
        <v/>
      </c>
    </row>
    <row r="23" ht="18" customHeight="1">
      <c r="A23" s="21" t="n">
        <v>9</v>
      </c>
      <c r="B23" s="22" t="n"/>
      <c r="C23" s="23" t="n"/>
      <c r="D23" s="23" t="n"/>
      <c r="E23" s="23" t="n"/>
      <c r="F23" s="23" t="n"/>
      <c r="G23" s="23" t="n"/>
      <c r="H23" s="23" t="n"/>
      <c r="I23" s="23" t="n"/>
      <c r="J23" s="24">
        <f>COUNTIF($C23:$I23,"M")</f>
        <v/>
      </c>
      <c r="K23" s="24">
        <f>COUNTIF($C23:$I23,"T")</f>
        <v/>
      </c>
      <c r="L23" s="24">
        <f>COUNTIF($C23:$I23,"N")</f>
        <v/>
      </c>
      <c r="M23" s="24">
        <f>COUNTIF($C23:$I23,"L")</f>
        <v/>
      </c>
      <c r="N23" s="25">
        <f>SUMPRODUCT(COUNTIF($C23:$I23,$B$6:$B$11)*$F$6:$F$11)</f>
        <v/>
      </c>
    </row>
    <row r="24" ht="18" customHeight="1">
      <c r="A24" s="21" t="n">
        <v>10</v>
      </c>
      <c r="B24" s="22" t="n"/>
      <c r="C24" s="23" t="n"/>
      <c r="D24" s="23" t="n"/>
      <c r="E24" s="23" t="n"/>
      <c r="F24" s="23" t="n"/>
      <c r="G24" s="23" t="n"/>
      <c r="H24" s="23" t="n"/>
      <c r="I24" s="23" t="n"/>
      <c r="J24" s="24">
        <f>COUNTIF($C24:$I24,"M")</f>
        <v/>
      </c>
      <c r="K24" s="24">
        <f>COUNTIF($C24:$I24,"T")</f>
        <v/>
      </c>
      <c r="L24" s="24">
        <f>COUNTIF($C24:$I24,"N")</f>
        <v/>
      </c>
      <c r="M24" s="24">
        <f>COUNTIF($C24:$I24,"L")</f>
        <v/>
      </c>
      <c r="N24" s="25">
        <f>SUMPRODUCT(COUNTIF($C24:$I24,$B$6:$B$11)*$F$6:$F$11)</f>
        <v/>
      </c>
    </row>
    <row r="25" ht="18" customHeight="1">
      <c r="A25" s="21" t="n">
        <v>11</v>
      </c>
      <c r="B25" s="22" t="n"/>
      <c r="C25" s="23" t="n"/>
      <c r="D25" s="23" t="n"/>
      <c r="E25" s="23" t="n"/>
      <c r="F25" s="23" t="n"/>
      <c r="G25" s="23" t="n"/>
      <c r="H25" s="23" t="n"/>
      <c r="I25" s="23" t="n"/>
      <c r="J25" s="24">
        <f>COUNTIF($C25:$I25,"M")</f>
        <v/>
      </c>
      <c r="K25" s="24">
        <f>COUNTIF($C25:$I25,"T")</f>
        <v/>
      </c>
      <c r="L25" s="24">
        <f>COUNTIF($C25:$I25,"N")</f>
        <v/>
      </c>
      <c r="M25" s="24">
        <f>COUNTIF($C25:$I25,"L")</f>
        <v/>
      </c>
      <c r="N25" s="25">
        <f>SUMPRODUCT(COUNTIF($C25:$I25,$B$6:$B$11)*$F$6:$F$11)</f>
        <v/>
      </c>
    </row>
    <row r="26" ht="18" customHeight="1">
      <c r="A26" s="21" t="n">
        <v>12</v>
      </c>
      <c r="B26" s="22" t="n"/>
      <c r="C26" s="23" t="n"/>
      <c r="D26" s="23" t="n"/>
      <c r="E26" s="23" t="n"/>
      <c r="F26" s="23" t="n"/>
      <c r="G26" s="23" t="n"/>
      <c r="H26" s="23" t="n"/>
      <c r="I26" s="23" t="n"/>
      <c r="J26" s="24">
        <f>COUNTIF($C26:$I26,"M")</f>
        <v/>
      </c>
      <c r="K26" s="24">
        <f>COUNTIF($C26:$I26,"T")</f>
        <v/>
      </c>
      <c r="L26" s="24">
        <f>COUNTIF($C26:$I26,"N")</f>
        <v/>
      </c>
      <c r="M26" s="24">
        <f>COUNTIF($C26:$I26,"L")</f>
        <v/>
      </c>
      <c r="N26" s="25">
        <f>SUMPRODUCT(COUNTIF($C26:$I26,$B$6:$B$11)*$F$6:$F$11)</f>
        <v/>
      </c>
    </row>
    <row r="27" ht="18" customHeight="1">
      <c r="A27" s="21" t="n">
        <v>13</v>
      </c>
      <c r="B27" s="22" t="n"/>
      <c r="C27" s="23" t="n"/>
      <c r="D27" s="23" t="n"/>
      <c r="E27" s="23" t="n"/>
      <c r="F27" s="23" t="n"/>
      <c r="G27" s="23" t="n"/>
      <c r="H27" s="23" t="n"/>
      <c r="I27" s="23" t="n"/>
      <c r="J27" s="24">
        <f>COUNTIF($C27:$I27,"M")</f>
        <v/>
      </c>
      <c r="K27" s="24">
        <f>COUNTIF($C27:$I27,"T")</f>
        <v/>
      </c>
      <c r="L27" s="24">
        <f>COUNTIF($C27:$I27,"N")</f>
        <v/>
      </c>
      <c r="M27" s="24">
        <f>COUNTIF($C27:$I27,"L")</f>
        <v/>
      </c>
      <c r="N27" s="25">
        <f>SUMPRODUCT(COUNTIF($C27:$I27,$B$6:$B$11)*$F$6:$F$11)</f>
        <v/>
      </c>
    </row>
    <row r="28" ht="18" customHeight="1">
      <c r="A28" s="21" t="n">
        <v>14</v>
      </c>
      <c r="B28" s="22" t="n"/>
      <c r="C28" s="23" t="n"/>
      <c r="D28" s="23" t="n"/>
      <c r="E28" s="23" t="n"/>
      <c r="F28" s="23" t="n"/>
      <c r="G28" s="23" t="n"/>
      <c r="H28" s="23" t="n"/>
      <c r="I28" s="23" t="n"/>
      <c r="J28" s="24">
        <f>COUNTIF($C28:$I28,"M")</f>
        <v/>
      </c>
      <c r="K28" s="24">
        <f>COUNTIF($C28:$I28,"T")</f>
        <v/>
      </c>
      <c r="L28" s="24">
        <f>COUNTIF($C28:$I28,"N")</f>
        <v/>
      </c>
      <c r="M28" s="24">
        <f>COUNTIF($C28:$I28,"L")</f>
        <v/>
      </c>
      <c r="N28" s="25">
        <f>SUMPRODUCT(COUNTIF($C28:$I28,$B$6:$B$11)*$F$6:$F$11)</f>
        <v/>
      </c>
    </row>
    <row r="29" ht="18" customHeight="1">
      <c r="A29" s="21" t="n">
        <v>15</v>
      </c>
      <c r="B29" s="22" t="n"/>
      <c r="C29" s="23" t="n"/>
      <c r="D29" s="23" t="n"/>
      <c r="E29" s="23" t="n"/>
      <c r="F29" s="23" t="n"/>
      <c r="G29" s="23" t="n"/>
      <c r="H29" s="23" t="n"/>
      <c r="I29" s="23" t="n"/>
      <c r="J29" s="24">
        <f>COUNTIF($C29:$I29,"M")</f>
        <v/>
      </c>
      <c r="K29" s="24">
        <f>COUNTIF($C29:$I29,"T")</f>
        <v/>
      </c>
      <c r="L29" s="24">
        <f>COUNTIF($C29:$I29,"N")</f>
        <v/>
      </c>
      <c r="M29" s="24">
        <f>COUNTIF($C29:$I29,"L")</f>
        <v/>
      </c>
      <c r="N29" s="25">
        <f>SUMPRODUCT(COUNTIF($C29:$I29,$B$6:$B$11)*$F$6:$F$11)</f>
        <v/>
      </c>
    </row>
    <row r="30" ht="18" customHeight="1">
      <c r="A30" s="21" t="n">
        <v>16</v>
      </c>
      <c r="B30" s="22" t="n"/>
      <c r="C30" s="23" t="n"/>
      <c r="D30" s="23" t="n"/>
      <c r="E30" s="23" t="n"/>
      <c r="F30" s="23" t="n"/>
      <c r="G30" s="23" t="n"/>
      <c r="H30" s="23" t="n"/>
      <c r="I30" s="23" t="n"/>
      <c r="J30" s="24">
        <f>COUNTIF($C30:$I30,"M")</f>
        <v/>
      </c>
      <c r="K30" s="24">
        <f>COUNTIF($C30:$I30,"T")</f>
        <v/>
      </c>
      <c r="L30" s="24">
        <f>COUNTIF($C30:$I30,"N")</f>
        <v/>
      </c>
      <c r="M30" s="24">
        <f>COUNTIF($C30:$I30,"L")</f>
        <v/>
      </c>
      <c r="N30" s="25">
        <f>SUMPRODUCT(COUNTIF($C30:$I30,$B$6:$B$11)*$F$6:$F$11)</f>
        <v/>
      </c>
    </row>
    <row r="31" ht="18" customHeight="1">
      <c r="A31" s="21" t="n">
        <v>17</v>
      </c>
      <c r="B31" s="22" t="n"/>
      <c r="C31" s="23" t="n"/>
      <c r="D31" s="23" t="n"/>
      <c r="E31" s="23" t="n"/>
      <c r="F31" s="23" t="n"/>
      <c r="G31" s="23" t="n"/>
      <c r="H31" s="23" t="n"/>
      <c r="I31" s="23" t="n"/>
      <c r="J31" s="24">
        <f>COUNTIF($C31:$I31,"M")</f>
        <v/>
      </c>
      <c r="K31" s="24">
        <f>COUNTIF($C31:$I31,"T")</f>
        <v/>
      </c>
      <c r="L31" s="24">
        <f>COUNTIF($C31:$I31,"N")</f>
        <v/>
      </c>
      <c r="M31" s="24">
        <f>COUNTIF($C31:$I31,"L")</f>
        <v/>
      </c>
      <c r="N31" s="25">
        <f>SUMPRODUCT(COUNTIF($C31:$I31,$B$6:$B$11)*$F$6:$F$11)</f>
        <v/>
      </c>
    </row>
    <row r="32" ht="18" customHeight="1">
      <c r="A32" s="21" t="n">
        <v>18</v>
      </c>
      <c r="B32" s="22" t="n"/>
      <c r="C32" s="23" t="n"/>
      <c r="D32" s="23" t="n"/>
      <c r="E32" s="23" t="n"/>
      <c r="F32" s="23" t="n"/>
      <c r="G32" s="23" t="n"/>
      <c r="H32" s="23" t="n"/>
      <c r="I32" s="23" t="n"/>
      <c r="J32" s="24">
        <f>COUNTIF($C32:$I32,"M")</f>
        <v/>
      </c>
      <c r="K32" s="24">
        <f>COUNTIF($C32:$I32,"T")</f>
        <v/>
      </c>
      <c r="L32" s="24">
        <f>COUNTIF($C32:$I32,"N")</f>
        <v/>
      </c>
      <c r="M32" s="24">
        <f>COUNTIF($C32:$I32,"L")</f>
        <v/>
      </c>
      <c r="N32" s="25">
        <f>SUMPRODUCT(COUNTIF($C32:$I32,$B$6:$B$11)*$F$6:$F$11)</f>
        <v/>
      </c>
    </row>
    <row r="33" ht="18" customHeight="1">
      <c r="A33" s="21" t="n">
        <v>19</v>
      </c>
      <c r="B33" s="22" t="n"/>
      <c r="C33" s="23" t="n"/>
      <c r="D33" s="23" t="n"/>
      <c r="E33" s="23" t="n"/>
      <c r="F33" s="23" t="n"/>
      <c r="G33" s="23" t="n"/>
      <c r="H33" s="23" t="n"/>
      <c r="I33" s="23" t="n"/>
      <c r="J33" s="24">
        <f>COUNTIF($C33:$I33,"M")</f>
        <v/>
      </c>
      <c r="K33" s="24">
        <f>COUNTIF($C33:$I33,"T")</f>
        <v/>
      </c>
      <c r="L33" s="24">
        <f>COUNTIF($C33:$I33,"N")</f>
        <v/>
      </c>
      <c r="M33" s="24">
        <f>COUNTIF($C33:$I33,"L")</f>
        <v/>
      </c>
      <c r="N33" s="25">
        <f>SUMPRODUCT(COUNTIF($C33:$I33,$B$6:$B$11)*$F$6:$F$11)</f>
        <v/>
      </c>
    </row>
    <row r="34" ht="18" customHeight="1">
      <c r="A34" s="21" t="n">
        <v>20</v>
      </c>
      <c r="B34" s="22" t="n"/>
      <c r="C34" s="23" t="n"/>
      <c r="D34" s="23" t="n"/>
      <c r="E34" s="23" t="n"/>
      <c r="F34" s="23" t="n"/>
      <c r="G34" s="23" t="n"/>
      <c r="H34" s="23" t="n"/>
      <c r="I34" s="23" t="n"/>
      <c r="J34" s="24">
        <f>COUNTIF($C34:$I34,"M")</f>
        <v/>
      </c>
      <c r="K34" s="24">
        <f>COUNTIF($C34:$I34,"T")</f>
        <v/>
      </c>
      <c r="L34" s="24">
        <f>COUNTIF($C34:$I34,"N")</f>
        <v/>
      </c>
      <c r="M34" s="24">
        <f>COUNTIF($C34:$I34,"L")</f>
        <v/>
      </c>
      <c r="N34" s="25">
        <f>SUMPRODUCT(COUNTIF($C34:$I34,$B$6:$B$11)*$F$6:$F$11)</f>
        <v/>
      </c>
    </row>
    <row r="35" ht="16" customHeight="1">
      <c r="A35" s="26" t="inlineStr">
        <is>
          <t>Personas de mañana (M)</t>
        </is>
      </c>
      <c r="B35" s="27" t="n"/>
      <c r="C35" s="15">
        <f>COUNTIF(C$15:C$34,"M")</f>
        <v/>
      </c>
      <c r="D35" s="15">
        <f>COUNTIF(D$15:D$34,"M")</f>
        <v/>
      </c>
      <c r="E35" s="15">
        <f>COUNTIF(E$15:E$34,"M")</f>
        <v/>
      </c>
      <c r="F35" s="15">
        <f>COUNTIF(F$15:F$34,"M")</f>
        <v/>
      </c>
      <c r="G35" s="15">
        <f>COUNTIF(G$15:G$34,"M")</f>
        <v/>
      </c>
      <c r="H35" s="15">
        <f>COUNTIF(H$15:H$34,"M")</f>
        <v/>
      </c>
      <c r="I35" s="15">
        <f>COUNTIF(I$15:I$34,"M")</f>
        <v/>
      </c>
    </row>
    <row r="36" ht="16" customHeight="1">
      <c r="A36" s="26" t="inlineStr">
        <is>
          <t>Personas de tarde (T)</t>
        </is>
      </c>
      <c r="B36" s="27" t="n"/>
      <c r="C36" s="15">
        <f>COUNTIF(C$15:C$34,"T")</f>
        <v/>
      </c>
      <c r="D36" s="15">
        <f>COUNTIF(D$15:D$34,"T")</f>
        <v/>
      </c>
      <c r="E36" s="15">
        <f>COUNTIF(E$15:E$34,"T")</f>
        <v/>
      </c>
      <c r="F36" s="15">
        <f>COUNTIF(F$15:F$34,"T")</f>
        <v/>
      </c>
      <c r="G36" s="15">
        <f>COUNTIF(G$15:G$34,"T")</f>
        <v/>
      </c>
      <c r="H36" s="15">
        <f>COUNTIF(H$15:H$34,"T")</f>
        <v/>
      </c>
      <c r="I36" s="15">
        <f>COUNTIF(I$15:I$34,"T")</f>
        <v/>
      </c>
    </row>
    <row r="37" ht="16" customHeight="1">
      <c r="A37" s="26" t="inlineStr">
        <is>
          <t>Personas de noche (N)</t>
        </is>
      </c>
      <c r="B37" s="27" t="n"/>
      <c r="C37" s="15">
        <f>COUNTIF(C$15:C$34,"N")</f>
        <v/>
      </c>
      <c r="D37" s="15">
        <f>COUNTIF(D$15:D$34,"N")</f>
        <v/>
      </c>
      <c r="E37" s="15">
        <f>COUNTIF(E$15:E$34,"N")</f>
        <v/>
      </c>
      <c r="F37" s="15">
        <f>COUNTIF(F$15:F$34,"N")</f>
        <v/>
      </c>
      <c r="G37" s="15">
        <f>COUNTIF(G$15:G$34,"N")</f>
        <v/>
      </c>
      <c r="H37" s="15">
        <f>COUNTIF(H$15:H$34,"N")</f>
        <v/>
      </c>
      <c r="I37" s="15">
        <f>COUNTIF(I$15:I$34,"N")</f>
        <v/>
      </c>
    </row>
    <row r="38" ht="16" customHeight="1">
      <c r="A38" s="26" t="inlineStr">
        <is>
          <t>Libran (L)</t>
        </is>
      </c>
      <c r="B38" s="27" t="n"/>
      <c r="C38" s="15">
        <f>COUNTIF(C$15:C$34,"L")</f>
        <v/>
      </c>
      <c r="D38" s="15">
        <f>COUNTIF(D$15:D$34,"L")</f>
        <v/>
      </c>
      <c r="E38" s="15">
        <f>COUNTIF(E$15:E$34,"L")</f>
        <v/>
      </c>
      <c r="F38" s="15">
        <f>COUNTIF(F$15:F$34,"L")</f>
        <v/>
      </c>
      <c r="G38" s="15">
        <f>COUNTIF(G$15:G$34,"L")</f>
        <v/>
      </c>
      <c r="H38" s="15">
        <f>COUNTIF(H$15:H$34,"L")</f>
        <v/>
      </c>
      <c r="I38" s="15">
        <f>COUNTIF(I$15:I$34,"L")</f>
        <v/>
      </c>
    </row>
    <row r="39">
      <c r="A39" s="26" t="inlineStr">
        <is>
          <t>Horas cubiertas ese día</t>
        </is>
      </c>
      <c r="B39" s="27" t="n"/>
      <c r="C39" s="28">
        <f>SUMPRODUCT(COUNTIF(C$15:C$34,$B$6:$B$11)*$F$6:$F$11)</f>
        <v/>
      </c>
      <c r="D39" s="28">
        <f>SUMPRODUCT(COUNTIF(D$15:D$34,$B$6:$B$11)*$F$6:$F$11)</f>
        <v/>
      </c>
      <c r="E39" s="28">
        <f>SUMPRODUCT(COUNTIF(E$15:E$34,$B$6:$B$11)*$F$6:$F$11)</f>
        <v/>
      </c>
      <c r="F39" s="28">
        <f>SUMPRODUCT(COUNTIF(F$15:F$34,$B$6:$B$11)*$F$6:$F$11)</f>
        <v/>
      </c>
      <c r="G39" s="28">
        <f>SUMPRODUCT(COUNTIF(G$15:G$34,$B$6:$B$11)*$F$6:$F$11)</f>
        <v/>
      </c>
      <c r="H39" s="28">
        <f>SUMPRODUCT(COUNTIF(H$15:H$34,$B$6:$B$11)*$F$6:$F$11)</f>
        <v/>
      </c>
      <c r="I39" s="28">
        <f>SUMPRODUCT(COUNTIF(I$15:I$34,$B$6:$B$11)*$F$6:$F$11)</f>
        <v/>
      </c>
    </row>
    <row r="41">
      <c r="A41" s="29" t="inlineStr">
        <is>
          <t>La comprobación de descanso solo compara días de esta misma semana. Plantilla gratuita de www.modelines.com</t>
        </is>
      </c>
    </row>
  </sheetData>
  <mergeCells count="22">
    <mergeCell ref="J13:J14"/>
    <mergeCell ref="L13:L14"/>
    <mergeCell ref="A36:B36"/>
    <mergeCell ref="H6:N7"/>
    <mergeCell ref="A1:N1"/>
    <mergeCell ref="C2:E2"/>
    <mergeCell ref="F3:G3"/>
    <mergeCell ref="M13:M14"/>
    <mergeCell ref="B13:B14"/>
    <mergeCell ref="A37:B37"/>
    <mergeCell ref="A41:N41"/>
    <mergeCell ref="F2:G2"/>
    <mergeCell ref="H2:I2"/>
    <mergeCell ref="N13:N14"/>
    <mergeCell ref="A13:A14"/>
    <mergeCell ref="K13:K14"/>
    <mergeCell ref="C3:E3"/>
    <mergeCell ref="H3:I3"/>
    <mergeCell ref="A35:B35"/>
    <mergeCell ref="A38:B38"/>
    <mergeCell ref="H8:N9"/>
    <mergeCell ref="A39:B39"/>
  </mergeCells>
  <conditionalFormatting sqref="F6:F11">
    <cfRule type="expression" priority="1" dxfId="0">
      <formula>$B6=""</formula>
    </cfRule>
  </conditionalFormatting>
  <conditionalFormatting sqref="D15:I34">
    <cfRule type="expression" priority="2" dxfId="1" stopIfTrue="1">
      <formula>AND(C15&lt;&gt;"",D15&lt;&gt;"",IFERROR(VLOOKUP(C15,$B$6:$F$11,5,0),0)&gt;0,IFERROR(VLOOKUP(D15,$B$6:$F$11,5,0),0)&gt;0,1+VLOOKUP(D15,$B$6:$F$11,3,0)-VLOOKUP(C15,$B$6:$F$11,3,0)-VLOOKUP(C15,$B$6:$F$11,5,0)/24&lt;0.4999)</formula>
    </cfRule>
  </conditionalFormatting>
  <conditionalFormatting sqref="C15:I34">
    <cfRule type="expression" priority="3" dxfId="2" stopIfTrue="1">
      <formula>UPPER(C15)="M"</formula>
    </cfRule>
    <cfRule type="expression" priority="4" dxfId="3" stopIfTrue="1">
      <formula>UPPER(C15)="T"</formula>
    </cfRule>
    <cfRule type="expression" priority="5" dxfId="4" stopIfTrue="1">
      <formula>UPPER(C15)="N"</formula>
    </cfRule>
    <cfRule type="expression" priority="6" dxfId="5" stopIfTrue="1">
      <formula>UPPER(C15)="L"</formula>
    </cfRule>
  </conditionalFormatting>
  <dataValidations count="2">
    <dataValidation sqref="H2" showDropDown="0" showInputMessage="0" showErrorMessage="1" allowBlank="0" errorTitle="Fecha no válida" error="La fecha tiene que ser un lunes" type="custom">
      <formula1>WEEKDAY($H$2,2)=1</formula1>
    </dataValidation>
    <dataValidation sqref="C15:I34" showDropDown="0" showInputMessage="0" showErrorMessage="1" allowBlank="1" errorTitle="Código no válido" error="Usa uno de los códigos de la tabla de turnos" type="list">
      <formula1>=$B$6:$B$11</formula1>
    </dataValidation>
  </dataValidation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modelines.com</dc:creator>
  <dc:title xmlns:dc="http://purl.org/dc/elements/1.1/">Cuadrante de turnos semanal</dc:title>
  <dcterms:created xmlns:dcterms="http://purl.org/dc/terms/" xmlns:xsi="http://www.w3.org/2001/XMLSchema-instance" xsi:type="dcterms:W3CDTF">2026-10-05T16:29:46Z</dcterms:created>
  <dcterms:modified xmlns:dcterms="http://purl.org/dc/terms/" xmlns:xsi="http://www.w3.org/2001/XMLSchema-instance" xsi:type="dcterms:W3CDTF">2026-10-05T16:29:46Z</dcterms:modified>
</cp:coreProperties>
</file>